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ffzghr-my.sharepoint.com/personal/hstancic_m_ffzg_hr/Documents/Prodekan za organizaciju i razvoj/Fakultet/Cjenik usluga FFZG-a/"/>
    </mc:Choice>
  </mc:AlternateContent>
  <xr:revisionPtr revIDLastSave="13" documentId="8_{A36F3AD2-16F9-4F35-A286-7E1BCA47CB99}" xr6:coauthVersionLast="47" xr6:coauthVersionMax="47" xr10:uidLastSave="{D4EC62F4-57D1-4CBB-8E3D-CB5052ADADFD}"/>
  <bookViews>
    <workbookView xWindow="-120" yWindow="-120" windowWidth="29040" windowHeight="17520" tabRatio="565" xr2:uid="{00000000-000D-0000-FFFF-FFFF00000000}"/>
  </bookViews>
  <sheets>
    <sheet name="Sheet1" sheetId="1" r:id="rId1"/>
  </sheets>
  <definedNames>
    <definedName name="idgzCDKatxh8EmCxtLMWDXLg" localSheetId="0">Sheet1!#REF!</definedName>
    <definedName name="idPDjsK2au8Pd2DY3AP_INZA" localSheetId="0">Sheet1!#REF!</definedName>
    <definedName name="_xlnm.Print_Area" localSheetId="0">Sheet1!$B$1:$H$255</definedName>
    <definedName name="_xlnm.Print_Titles" localSheetId="0">Sheet1!$A:$H,Sheet1!$14:$15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1" i="1" l="1"/>
  <c r="E209" i="1"/>
  <c r="E208" i="1"/>
  <c r="E193" i="1"/>
  <c r="E47" i="1"/>
  <c r="E43" i="1"/>
  <c r="E131" i="1"/>
  <c r="E130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214" i="1"/>
  <c r="D138" i="1"/>
  <c r="D137" i="1"/>
  <c r="D136" i="1"/>
  <c r="E58" i="1"/>
  <c r="E32" i="1" l="1"/>
  <c r="E87" i="1"/>
  <c r="E86" i="1"/>
  <c r="E84" i="1"/>
  <c r="E83" i="1"/>
  <c r="E82" i="1"/>
  <c r="E80" i="1"/>
  <c r="E79" i="1"/>
  <c r="E78" i="1"/>
  <c r="E77" i="1"/>
  <c r="E76" i="1"/>
  <c r="E75" i="1"/>
  <c r="E73" i="1"/>
  <c r="E74" i="1"/>
  <c r="E67" i="1"/>
  <c r="E66" i="1"/>
  <c r="E212" i="1" l="1"/>
  <c r="E207" i="1"/>
  <c r="E206" i="1"/>
  <c r="E205" i="1"/>
  <c r="E204" i="1"/>
  <c r="E203" i="1"/>
  <c r="E202" i="1"/>
  <c r="E199" i="1"/>
  <c r="E198" i="1"/>
  <c r="E197" i="1"/>
  <c r="E196" i="1"/>
  <c r="E195" i="1"/>
  <c r="E194" i="1"/>
  <c r="E191" i="1"/>
  <c r="E190" i="1"/>
  <c r="E188" i="1"/>
  <c r="E185" i="1" l="1"/>
  <c r="E184" i="1"/>
  <c r="E176" i="1"/>
  <c r="E166" i="1"/>
  <c r="E164" i="1"/>
  <c r="E150" i="1"/>
  <c r="E149" i="1"/>
  <c r="E148" i="1" l="1"/>
  <c r="E147" i="1"/>
  <c r="E146" i="1"/>
  <c r="E145" i="1"/>
  <c r="E144" i="1"/>
  <c r="E143" i="1"/>
  <c r="E142" i="1"/>
  <c r="E141" i="1"/>
  <c r="E140" i="1"/>
  <c r="E138" i="1" l="1"/>
  <c r="E137" i="1"/>
  <c r="E136" i="1"/>
  <c r="E109" i="1"/>
  <c r="E107" i="1"/>
  <c r="E106" i="1"/>
  <c r="E105" i="1"/>
  <c r="E104" i="1"/>
  <c r="E101" i="1"/>
  <c r="E99" i="1"/>
  <c r="E98" i="1"/>
  <c r="E97" i="1"/>
  <c r="E96" i="1"/>
  <c r="E95" i="1"/>
  <c r="E94" i="1"/>
  <c r="E91" i="1" l="1"/>
  <c r="E90" i="1"/>
  <c r="E89" i="1"/>
  <c r="E64" i="1"/>
  <c r="E63" i="1"/>
  <c r="E62" i="1"/>
  <c r="E53" i="1"/>
  <c r="E52" i="1"/>
  <c r="E51" i="1"/>
  <c r="E50" i="1"/>
  <c r="E37" i="1"/>
  <c r="E35" i="1"/>
  <c r="E34" i="1"/>
  <c r="E33" i="1"/>
  <c r="E27" i="1"/>
  <c r="E26" i="1"/>
  <c r="E24" i="1"/>
  <c r="E23" i="1"/>
  <c r="E22" i="1"/>
  <c r="E21" i="1"/>
  <c r="E20" i="1"/>
  <c r="E19" i="1"/>
  <c r="E18" i="1"/>
  <c r="E17" i="1"/>
</calcChain>
</file>

<file path=xl/sharedStrings.xml><?xml version="1.0" encoding="utf-8"?>
<sst xmlns="http://schemas.openxmlformats.org/spreadsheetml/2006/main" count="562" uniqueCount="506">
  <si>
    <t xml:space="preserve">- ocjena i komisijska obrana diplomskog rada   </t>
  </si>
  <si>
    <t>Stjecanje dodatnih nastavničkih kompetencija u opsegu od 60 ECTS naplaćuje se prema važećem cjeniku ECTS bodova</t>
  </si>
  <si>
    <t>Tiskanje diplome na latinskom jeziku i uložnica (tuljac)</t>
  </si>
  <si>
    <t>- posudba knjiga:</t>
  </si>
  <si>
    <t>(ili cijena koju određuje knjižnica-pošiljatelj uvećana za paušal kojim se pokriva trošak poštarine za povrat knjiga)</t>
  </si>
  <si>
    <t xml:space="preserve">       iz inozemstva:                                                                                                </t>
  </si>
  <si>
    <t>- nabava fotokopija članaka ili poglavlja:</t>
  </si>
  <si>
    <t>iz inozemstva:</t>
  </si>
  <si>
    <t> Narudžbe drugih knjižnica:</t>
  </si>
  <si>
    <t>- posudba knjiga i časopisa:</t>
  </si>
  <si>
    <t>- dostava članaka ili poglavlja:</t>
  </si>
  <si>
    <t>knjižnicama iz inozemstva</t>
  </si>
  <si>
    <t xml:space="preserve">      A 212 a (20 računala + 1 nastavničko)</t>
  </si>
  <si>
    <t xml:space="preserve">   iz hrvatskih knjižnica                                                                                                               </t>
  </si>
  <si>
    <t xml:space="preserve">Subito                                                                                                                                         </t>
  </si>
  <si>
    <t xml:space="preserve">ostali inozemni izvori - ovisno o cijeni knjižnice-pošiljatelja                               </t>
  </si>
  <si>
    <t xml:space="preserve"> iz hrvatskih knjižnica                                                                        </t>
  </si>
  <si>
    <t xml:space="preserve">Subito        </t>
  </si>
  <si>
    <t xml:space="preserve">ostali inozemni izvori - ovisno o cijeni knjižnice-pošiljatelja                                </t>
  </si>
  <si>
    <t xml:space="preserve">knjižnicama iz Hrvatske                                                                                                            </t>
  </si>
  <si>
    <t xml:space="preserve">knjižnicama iz inozemstva                                                                                      </t>
  </si>
  <si>
    <t xml:space="preserve">knjižnicama iz Hrvatske                                                                    </t>
  </si>
  <si>
    <t xml:space="preserve">do 50 stranica                                                                                                                 </t>
  </si>
  <si>
    <t xml:space="preserve">preko 50 stranica                                                                                                            </t>
  </si>
  <si>
    <t>1-3 IFLA vouchera</t>
  </si>
  <si>
    <t xml:space="preserve">1 IFLA voucher </t>
  </si>
  <si>
    <t>2 IFLA voucher</t>
  </si>
  <si>
    <t>-  32 mjesta</t>
  </si>
  <si>
    <t>-  48 mjesta</t>
  </si>
  <si>
    <t>Zagreb, Ivana Lučića 3</t>
  </si>
  <si>
    <t xml:space="preserve">ŠKOLARINE I OSTALE NAKNADE  </t>
  </si>
  <si>
    <t>Studenti strani državljani za redoviti studij</t>
  </si>
  <si>
    <t>Cijena indeksa</t>
  </si>
  <si>
    <t>Cijena upisnog paketa za diplomski studij</t>
  </si>
  <si>
    <t>SLOBODNI STUDIJI</t>
  </si>
  <si>
    <t>RAZREDBENI POSTUPAK</t>
  </si>
  <si>
    <t>Polaganje ispita znanja iz trećeg stranog  jezika</t>
  </si>
  <si>
    <t>CENTAR ZA STRANE JEZIKE</t>
  </si>
  <si>
    <t>Fotokopiranje/printanje CB A4 jednostrano</t>
  </si>
  <si>
    <t>Fotokopiranje/printanje CB A4 obostrano</t>
  </si>
  <si>
    <t>Fotokopiranje/printanje CB A3 jednostrano</t>
  </si>
  <si>
    <t xml:space="preserve">Fotokopiranje/printanje CB A3 obostrano                                                                      </t>
  </si>
  <si>
    <t xml:space="preserve">Fotokopiranje/printanje u boji A4 jednostrano                                                             </t>
  </si>
  <si>
    <t xml:space="preserve">Fotokopiranje/printanje u boji A3 jednostrano                                                             </t>
  </si>
  <si>
    <t xml:space="preserve">Izdavanje zamjenske iskaznice                                                                                      </t>
  </si>
  <si>
    <t>SLUŽBA ZA INFORMATIČKU POTPORU</t>
  </si>
  <si>
    <t>CROATICUM</t>
  </si>
  <si>
    <t>NASTAVA METODIKE, ODRŽAVANJA HOSPITACIJA I KONZULTACIJA</t>
  </si>
  <si>
    <t>STUDIO ZA AKUSTIČKA SNIMANJA NA ODSJEKU ZA FONETIKU</t>
  </si>
  <si>
    <t>Usluge Studija:</t>
  </si>
  <si>
    <t xml:space="preserve">Fotokopiranje/printanje u boji A3 obostrano                                                              </t>
  </si>
  <si>
    <t xml:space="preserve">Fotokopiranje/printanje u boji A4 obostrano                                                              </t>
  </si>
  <si>
    <t>Najam prostora na ulazu u knjižnicu Fakulteta</t>
  </si>
  <si>
    <t>I.</t>
  </si>
  <si>
    <t>II.</t>
  </si>
  <si>
    <t>III.</t>
  </si>
  <si>
    <t>IZVANREDNI DIPLOMSKI STUDIJ INFORMACIJSKIH ZNANOSTI</t>
  </si>
  <si>
    <t>Polaganje predispita znanja stranog jezika po ispitu (jeziku)</t>
  </si>
  <si>
    <t xml:space="preserve">Participacije </t>
  </si>
  <si>
    <t>semestralno</t>
  </si>
  <si>
    <t>Joga</t>
  </si>
  <si>
    <t>Streljaštvo</t>
  </si>
  <si>
    <t>Bowling</t>
  </si>
  <si>
    <t>Squash</t>
  </si>
  <si>
    <t>POZIV NA BROJ</t>
  </si>
  <si>
    <t>Na temelju članka 22. Statuta Filozofskog fakulteta Sveučilišta u Zagrebu i mišljenja Dekanskog kolegija dekan donosi sljedeću</t>
  </si>
  <si>
    <t>1.</t>
  </si>
  <si>
    <t>2.</t>
  </si>
  <si>
    <t>3.</t>
  </si>
  <si>
    <t>4.</t>
  </si>
  <si>
    <t>5.</t>
  </si>
  <si>
    <t>7.</t>
  </si>
  <si>
    <t>8.</t>
  </si>
  <si>
    <t>9.</t>
  </si>
  <si>
    <t>10.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</si>
  <si>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</si>
  <si>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</si>
  <si>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</si>
  <si>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</si>
  <si>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</si>
  <si>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</si>
  <si>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</si>
  <si>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</si>
  <si>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</si>
  <si>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19.1.</t>
  </si>
  <si>
    <t>20.1.</t>
  </si>
  <si>
    <t xml:space="preserve">      A 215 (10 računala + 1 nastavničko računalo)</t>
  </si>
  <si>
    <t>18.1.</t>
  </si>
  <si>
    <t>18.3.</t>
  </si>
  <si>
    <t>18.4.</t>
  </si>
  <si>
    <t>18.5.</t>
  </si>
  <si>
    <t>18.6.</t>
  </si>
  <si>
    <t>16.1.</t>
  </si>
  <si>
    <t>16.2.</t>
  </si>
  <si>
    <t>17.1.</t>
  </si>
  <si>
    <t>15.1.</t>
  </si>
  <si>
    <t>14.1.</t>
  </si>
  <si>
    <t>14.2.</t>
  </si>
  <si>
    <t>13.1.</t>
  </si>
  <si>
    <t>13.2.</t>
  </si>
  <si>
    <t>13.3.</t>
  </si>
  <si>
    <t>12.1.</t>
  </si>
  <si>
    <t>12.2.</t>
  </si>
  <si>
    <t>Klinička psihologija</t>
  </si>
  <si>
    <t>11.1.</t>
  </si>
  <si>
    <t xml:space="preserve">Filozofija  </t>
  </si>
  <si>
    <t xml:space="preserve">Glotodidaktika </t>
  </si>
  <si>
    <t xml:space="preserve">Hrvatska kultura    </t>
  </si>
  <si>
    <t xml:space="preserve">Informacijske i komunikacijske znanosti  </t>
  </si>
  <si>
    <t>Moderna i suvremena hrvatska povijest u europskom i svjetskom kontekstu</t>
  </si>
  <si>
    <t xml:space="preserve">Pedagogija  </t>
  </si>
  <si>
    <t xml:space="preserve">Psihologija  </t>
  </si>
  <si>
    <t xml:space="preserve">Sociologija  </t>
  </si>
  <si>
    <t>8.1.</t>
  </si>
  <si>
    <t>8.2.</t>
  </si>
  <si>
    <t>7.1.</t>
  </si>
  <si>
    <t>5.1.</t>
  </si>
  <si>
    <t>5.2.</t>
  </si>
  <si>
    <t>4.1.</t>
  </si>
  <si>
    <t>4.2.</t>
  </si>
  <si>
    <t>4.3.</t>
  </si>
  <si>
    <t>4.4.</t>
  </si>
  <si>
    <t>3.1.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</si>
  <si>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</si>
  <si>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</si>
  <si>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</si>
  <si>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</si>
  <si>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</si>
  <si>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</si>
  <si>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</si>
  <si>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</si>
  <si>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</si>
  <si>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</si>
  <si>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OIB:90633715804</t>
  </si>
  <si>
    <t>18.2.</t>
  </si>
  <si>
    <t>Minimalni iznos uplatte za fotokopiranje/printanje</t>
  </si>
  <si>
    <t>Usluga skeniranja je besplatna, ali minimalni iznos za skeniranje je - skeniranje u boji</t>
  </si>
  <si>
    <t>Pripremna godina za upis na doktorski studij Psihologije</t>
  </si>
  <si>
    <t xml:space="preserve">      A 104 (25 računala + 1 nastavničko)</t>
  </si>
  <si>
    <t>USLUGE CENTRA ZA POTPORU e-UČENJU</t>
  </si>
  <si>
    <t>Radionca o obrazovnim tehnologijama/e-učenju (trajanje 5 sati)</t>
  </si>
  <si>
    <t>Radionca o obrazovnim tehnologijama/e-učenju (trajanje 3 sata)</t>
  </si>
  <si>
    <t>Individualna obuka o obrazovnim tehnologijama/e-učenju</t>
  </si>
  <si>
    <t>Izrada digitalnih nastavnih materijala</t>
  </si>
  <si>
    <t>Izrada naprednih digitalnih nastavnih materijala</t>
  </si>
  <si>
    <t xml:space="preserve">      A 103 (25 računala + 1 nastavničko)</t>
  </si>
  <si>
    <t xml:space="preserve">Izrada duplikata indeksa </t>
  </si>
  <si>
    <t>1.11.</t>
  </si>
  <si>
    <t>Upisni paket za inozemne gostujuće studente</t>
  </si>
  <si>
    <t>Studenti koji upisuju prvu godinu studija sinologije ili japanologije</t>
  </si>
  <si>
    <t>2.1.</t>
  </si>
  <si>
    <t>2.2.</t>
  </si>
  <si>
    <t>Na višim godinama studija studenti se dijele u tri razreda prema uspjehu:</t>
  </si>
  <si>
    <t xml:space="preserve">     prvih pet studenata na 2. i 3. godini studija oslobođeno je plaćanja</t>
  </si>
  <si>
    <t>1.12.</t>
  </si>
  <si>
    <t xml:space="preserve">Provedba dopunske mjere razdoblja prilagodbe u postupku priznavanja inozemne stručne kvalifikacije za bavljenje reguliranim profesijama - razlikovni ispit </t>
  </si>
  <si>
    <t xml:space="preserve">Provedba dopunske mjere razdoblja prilagodbe u postupku priznavanja inozemne stručne kvalifikacije za bavljenje reguliranim profesijama - administrativna pristojba </t>
  </si>
  <si>
    <t>1.13.</t>
  </si>
  <si>
    <t>Iznad 15 ECTS bodova se plaća po Cjeniku, svi upisani bodovi ispod 15 ECTS bodova se ne plaćaju.</t>
  </si>
  <si>
    <t xml:space="preserve"> IV.</t>
  </si>
  <si>
    <t>10.1.</t>
  </si>
  <si>
    <t>10.2.</t>
  </si>
  <si>
    <t>Predmoderna povijest</t>
  </si>
  <si>
    <t>ODSJEK ZA PSIHOLOGIJU</t>
  </si>
  <si>
    <t>Davanje mišljenja o priznavanju inozemnih visokoškolskih/stručnih kvalifikacija</t>
  </si>
  <si>
    <t>11.</t>
  </si>
  <si>
    <t>11.2.</t>
  </si>
  <si>
    <t>11.3.</t>
  </si>
  <si>
    <t>11.4.</t>
  </si>
  <si>
    <t>11.5.</t>
  </si>
  <si>
    <t>17.2.</t>
  </si>
  <si>
    <t>10.3.</t>
  </si>
  <si>
    <t>11.6.</t>
  </si>
  <si>
    <t>11.7.</t>
  </si>
  <si>
    <t>11.8.</t>
  </si>
  <si>
    <t>11.9.</t>
  </si>
  <si>
    <t>11.10.</t>
  </si>
  <si>
    <t>11.11.</t>
  </si>
  <si>
    <t>11.12.</t>
  </si>
  <si>
    <t>Korištenje prednjeg djela parkirališta</t>
  </si>
  <si>
    <t>Korištenje dvorišta unutar zgrade</t>
  </si>
  <si>
    <t xml:space="preserve">jedan pristupnik                                                                                                                  </t>
  </si>
  <si>
    <t>dva pristupnika</t>
  </si>
  <si>
    <t>svaki sljedeći u istom natječaju</t>
  </si>
  <si>
    <t>31-241-1021</t>
  </si>
  <si>
    <t>Voditelj/voditeljica Centra može modificirati cijenu s obzirom na posebne uvjete  (kao npr. veličinu grupe, broj sati, ako se polaznik naknadno uključi u tečaj, u slučaju posebnih dogovora s poduzećima i sl.). U slučaju formiranja grupe s brojem polaznika ispod norme (vidi točku 1) ne primjenjuju se cijene s popustima.</t>
  </si>
  <si>
    <t>izv. prof. dr. sc. Domagoj Tončinić</t>
  </si>
  <si>
    <t>Dekan</t>
  </si>
  <si>
    <t>1. snimanje, montiranje, kreiranje i obrada zvučnih materijala, cijena sata</t>
  </si>
  <si>
    <t>2. terensko snimanje zvučnih materijala, cijena sata</t>
  </si>
  <si>
    <t>3. usluge majstora tona za potrebe razglasnih sustava, cijena sata</t>
  </si>
  <si>
    <t>13,27 EUR-26,54 EUR</t>
  </si>
  <si>
    <t>1,33 EUR + cijena fotokopiranja</t>
  </si>
  <si>
    <t>33,18 EUR/sat</t>
  </si>
  <si>
    <t>132,72 EUR po osobi</t>
  </si>
  <si>
    <t>PROVJERA VJERODOSTOJNOSTI DIPLOMA</t>
  </si>
  <si>
    <t>53,09 EUR</t>
  </si>
  <si>
    <t>31-800-1052</t>
  </si>
  <si>
    <t>Usluga provjere svake diplome</t>
  </si>
  <si>
    <t>43-200-3022</t>
  </si>
  <si>
    <t>43-220-3036</t>
  </si>
  <si>
    <t>43-100-3023</t>
  </si>
  <si>
    <t>43-320-3024</t>
  </si>
  <si>
    <t>43-240-3020</t>
  </si>
  <si>
    <t>43-460-3025</t>
  </si>
  <si>
    <t>43-160-3034</t>
  </si>
  <si>
    <t>43-480-3028</t>
  </si>
  <si>
    <t>43-180-3035</t>
  </si>
  <si>
    <t>43-120-3030</t>
  </si>
  <si>
    <t>43-140-3031</t>
  </si>
  <si>
    <t>31-120-3038</t>
  </si>
  <si>
    <t>31-800-1082</t>
  </si>
  <si>
    <t>31-800-1015</t>
  </si>
  <si>
    <t>Etnologija i kulturna antropologija  program do ak. god. 2021./2022.</t>
  </si>
  <si>
    <t>729,98 EUR</t>
  </si>
  <si>
    <t>862,70 EUR</t>
  </si>
  <si>
    <t>Primijenjena kroatistika</t>
  </si>
  <si>
    <t>31-240-3043</t>
  </si>
  <si>
    <t>955,60 EUR</t>
  </si>
  <si>
    <t>9.1.</t>
  </si>
  <si>
    <t>9.2.</t>
  </si>
  <si>
    <t>9.3.</t>
  </si>
  <si>
    <t>43-800-1005</t>
  </si>
  <si>
    <t>31-800-1013</t>
  </si>
  <si>
    <t>43-800-1008</t>
  </si>
  <si>
    <t>43-420-3105</t>
  </si>
  <si>
    <t>43-460-3104</t>
  </si>
  <si>
    <t>31-500-1017</t>
  </si>
  <si>
    <t>31-800-1035</t>
  </si>
  <si>
    <t>31-800-1019</t>
  </si>
  <si>
    <t>31-803-1001</t>
  </si>
  <si>
    <t>31-803-1018</t>
  </si>
  <si>
    <t>31-241-1013</t>
  </si>
  <si>
    <t>31-800-1001</t>
  </si>
  <si>
    <t>31-120-1001</t>
  </si>
  <si>
    <t>43-800-1009</t>
  </si>
  <si>
    <t>31-440-3031</t>
  </si>
  <si>
    <t>43-180-3044</t>
  </si>
  <si>
    <t>43-360-3041</t>
  </si>
  <si>
    <t>43-160-3042</t>
  </si>
  <si>
    <t>Izdavanje duplikata studentske iskaznice X-ice</t>
  </si>
  <si>
    <t>Izdavanje duplikata indeksa</t>
  </si>
  <si>
    <t>Cijena upisa u više godine svih studija (upisnina)</t>
  </si>
  <si>
    <t>PROMOCIJA</t>
  </si>
  <si>
    <t>10.4.</t>
  </si>
  <si>
    <t>SVEUČILIŠTE U ZAGREBU FILOZOFSKI FAKULTET</t>
  </si>
  <si>
    <t>Redni broj</t>
  </si>
  <si>
    <t xml:space="preserve">CIJENA U €          </t>
  </si>
  <si>
    <t>IZNOS U KUNAMA                                  Fiksni tečaj konverzije 1 EUR = 7,53450 kn</t>
  </si>
  <si>
    <t>ODLUKU O CIJENAMA USLUGA</t>
  </si>
  <si>
    <t>NAZIV USLUGE</t>
  </si>
  <si>
    <t>Troškovi prijemnog ispita za doktorski studij Psihologije</t>
  </si>
  <si>
    <r>
      <t xml:space="preserve">Moguće je plaćanje tečaja u </t>
    </r>
    <r>
      <rPr>
        <b/>
        <sz val="12"/>
        <color theme="1"/>
        <rFont val="Times New Roman"/>
        <family val="1"/>
        <charset val="238"/>
      </rPr>
      <t>četiri mjesečna obroka</t>
    </r>
    <r>
      <rPr>
        <sz val="12"/>
        <color theme="1"/>
        <rFont val="Times New Roman"/>
        <family val="1"/>
        <charset val="238"/>
      </rPr>
      <t xml:space="preserve">, a popust za </t>
    </r>
    <r>
      <rPr>
        <b/>
        <sz val="12"/>
        <color theme="1"/>
        <rFont val="Times New Roman"/>
        <family val="1"/>
        <charset val="238"/>
      </rPr>
      <t xml:space="preserve">jednokratno plaćanje </t>
    </r>
    <r>
      <rPr>
        <sz val="12"/>
        <color theme="1"/>
        <rFont val="Times New Roman"/>
        <family val="1"/>
        <charset val="238"/>
      </rPr>
      <t>(u roku od 15 dana od početka tečaja za sve tečajeve)</t>
    </r>
    <r>
      <rPr>
        <b/>
        <sz val="12"/>
        <color theme="1"/>
        <rFont val="Times New Roman"/>
        <family val="1"/>
        <charset val="238"/>
      </rPr>
      <t xml:space="preserve"> iznosi 5% </t>
    </r>
    <r>
      <rPr>
        <sz val="12"/>
        <color theme="1"/>
        <rFont val="Times New Roman"/>
        <family val="1"/>
        <charset val="238"/>
      </rPr>
      <t xml:space="preserve">(osim za plaćanja pravnih osoba putem faktura). Popust za polaznike koji </t>
    </r>
    <r>
      <rPr>
        <b/>
        <sz val="12"/>
        <color theme="1"/>
        <rFont val="Times New Roman"/>
        <family val="1"/>
        <charset val="238"/>
      </rPr>
      <t>upisuju 2 strana jezika</t>
    </r>
    <r>
      <rPr>
        <sz val="12"/>
        <color theme="1"/>
        <rFont val="Times New Roman"/>
        <family val="1"/>
        <charset val="238"/>
      </rPr>
      <t xml:space="preserve"> iznosi </t>
    </r>
    <r>
      <rPr>
        <b/>
        <sz val="12"/>
        <color theme="1"/>
        <rFont val="Times New Roman"/>
        <family val="1"/>
        <charset val="238"/>
      </rPr>
      <t>10%</t>
    </r>
    <r>
      <rPr>
        <sz val="12"/>
        <color theme="1"/>
        <rFont val="Times New Roman"/>
        <family val="1"/>
        <charset val="238"/>
      </rPr>
      <t xml:space="preserve">. </t>
    </r>
    <r>
      <rPr>
        <b/>
        <sz val="12"/>
        <color theme="1"/>
        <rFont val="Times New Roman"/>
        <family val="1"/>
        <charset val="238"/>
      </rPr>
      <t>Popust se ostvaruje na jeziku čija je cijena niža.</t>
    </r>
  </si>
  <si>
    <t>Visina školarine izvanrednog studija bibliotekarstva za studente koji će u akademskoj godini upisati I. god. studija</t>
  </si>
  <si>
    <t xml:space="preserve">31-530-1021            </t>
  </si>
  <si>
    <t xml:space="preserve">                                                                                                           - skeniranje crno-bijelo</t>
  </si>
  <si>
    <t>Knjižnica: ovalna računalna učionica, 1. kat (27 računala + 1 nastavničko)</t>
  </si>
  <si>
    <t>Uvećanje od 10% se ne odnosi na računalne učionice koje su već opremljene dodatnom opremom.</t>
  </si>
  <si>
    <t>Za korištenje dvorana i učionica subotom poslije 14 sati i nedjeljom, te u dane praznika, cijena korištenja uvećava se 50%.</t>
  </si>
  <si>
    <t>O načinu kontrole korištenja dodatne opreme donosit će se pojedinačne odluke.</t>
  </si>
  <si>
    <t>Ova odluka stupa na snagu danom donošenja.</t>
  </si>
  <si>
    <r>
      <t xml:space="preserve">Za održavanje nastave izvan prostorija Centra tj. u prostorijama polaznika (poduzeća) cijena se povećava za </t>
    </r>
    <r>
      <rPr>
        <b/>
        <sz val="12"/>
        <color theme="1"/>
        <rFont val="Times New Roman"/>
        <family val="1"/>
        <charset val="238"/>
      </rPr>
      <t>15%</t>
    </r>
    <r>
      <rPr>
        <sz val="12"/>
        <color theme="1"/>
        <rFont val="Times New Roman"/>
        <family val="1"/>
        <charset val="238"/>
      </rPr>
      <t>.</t>
    </r>
  </si>
  <si>
    <t>Digitalizacija arhivske i knjižnične građe u razlučivosti 300 dpi CB A4 (vanjski korisnici)</t>
  </si>
  <si>
    <t>1,06 EUR</t>
  </si>
  <si>
    <t>Digitalizacija arhivske i knjižnične građe u razlučivosti 300 dpi u boji A4 (vanjski korisnici)</t>
  </si>
  <si>
    <t>1,33 EUR</t>
  </si>
  <si>
    <t>Digitalizacija arhivske i knjižnične građe u razlučivosti 300 dpi CB A3 (vanjski korisnici)</t>
  </si>
  <si>
    <t>1,59 EUR</t>
  </si>
  <si>
    <t>Digitalizacija arhivske i knjižnične građe u razlučivosti 300 dpi u boji A3 (vanjski korisnici)</t>
  </si>
  <si>
    <t>1,99 EUR</t>
  </si>
  <si>
    <t>Ispis i dostava preslika digitalizirane arhivske i knjižnične građe CB A4 (vanjski korisnici)</t>
  </si>
  <si>
    <t>0,13 EUR</t>
  </si>
  <si>
    <t>Ispis i dostava preslika digitalizirane arhivske i knjižnične građe CB A3 (vanjski korisnici)</t>
  </si>
  <si>
    <t>0,20 EUR</t>
  </si>
  <si>
    <t>Dostava preslika digitalizirane arhivske građe CD do 700 MB memorije (vanjski korisnici)</t>
  </si>
  <si>
    <t>0,66 EUR</t>
  </si>
  <si>
    <t>Dostava preslika digitalizirane arhivske građe DVD do 4.7 GB memorije (vanjski korisnici)</t>
  </si>
  <si>
    <t>Dostava preslika digitalizirane arhivske građe USB do 16 GB memorije (vanjski korisnici)</t>
  </si>
  <si>
    <t>6,64 EUR</t>
  </si>
  <si>
    <t>99,98 kn - 199,97 kn</t>
  </si>
  <si>
    <t>10,02 kn + cijena fotokopiranja</t>
  </si>
  <si>
    <t>5,97 EUR-10,62 EUR</t>
  </si>
  <si>
    <t>44,98 kn - 80,02 kn</t>
  </si>
  <si>
    <t>6,64 EUR-13,27 EUR</t>
  </si>
  <si>
    <t>50,03 kn - 99,98 kn</t>
  </si>
  <si>
    <t xml:space="preserve">Upisnina za program Dopunske pedagoško-psihološko-didaktičko-metodičke izobrazbe </t>
  </si>
  <si>
    <t>31-640-1020</t>
  </si>
  <si>
    <t xml:space="preserve">Školarina za program Dopunske pedagoško-psihološko-didaktičko-metodičke </t>
  </si>
  <si>
    <t>CENTAR ZA OBRAZOVANJE NASTAVNIKA</t>
  </si>
  <si>
    <t>U slučaju specifičnih zahtjeva ili u slučaju posebnih uvjeta održavanja nastave te u slučaju potpisivanja dugoročnih sporazuma o suradnji voditelj Croaticuma uz odobrenje Uprave Filozofskog fakulteta može prilagoditi cijenu.</t>
  </si>
  <si>
    <t xml:space="preserve">Sve naknade plaćaju se u pravilu unaprijed, na poslovni račun (IBAN): HR1823600001101311177 s pozivom na broj ovisno o svrsi uplate. </t>
  </si>
  <si>
    <t>999,98 kn po osobi</t>
  </si>
  <si>
    <t>31-520-1001</t>
  </si>
  <si>
    <t>31-870-1001</t>
  </si>
  <si>
    <t>Etnologija i kulturna antropologija  program - novi program od ak. god. 2022./2023.</t>
  </si>
  <si>
    <t>Arheologija</t>
  </si>
  <si>
    <t xml:space="preserve">Hrvatska filologija u interkulturnom kontekstu  </t>
  </si>
  <si>
    <t>1.128,14 EUR</t>
  </si>
  <si>
    <t>43-240-3040</t>
  </si>
  <si>
    <t xml:space="preserve">Povijest umjetnosti - program do ak. god. 2021./2022. </t>
  </si>
  <si>
    <t>Povijest umjetnosti,kulturna baština i vizualna kultura - novi program od ak. god. 2022./2023.</t>
  </si>
  <si>
    <t>Znanost o književnosti, teatrologije i dramatologije, filmologije, muzikologije i studija kulture - opći smjer</t>
  </si>
  <si>
    <t>Znanost o književnosti, teatrologije i dramatologije, filmologije, muzikologije i studija kulture - muzikološki smjer</t>
  </si>
  <si>
    <t>SVEUČILIŠNI SPECIJALISTIČKI STUDIJI - školarina po semestru</t>
  </si>
  <si>
    <t>Redoviti studij za osobne potrebe za studijsku godinu - prijediplomski</t>
  </si>
  <si>
    <t>participacija za B program - u skladu s  Izvedbenim planom i programom prihvaćenim na Vijeću FF - info na http://tzk.ffzg.unizg.hr/</t>
  </si>
  <si>
    <t xml:space="preserve">Redoviti studij za osobne potrebe za studijsku godinu - diplomski                               </t>
  </si>
  <si>
    <t xml:space="preserve">Cijena upisnog paketa za prijediplomski studij (prijavni list, iksica, osiguranje …)   </t>
  </si>
  <si>
    <t xml:space="preserve">- jedan ispit </t>
  </si>
  <si>
    <t>265,45 EUR</t>
  </si>
  <si>
    <t>398,01 EUR</t>
  </si>
  <si>
    <t xml:space="preserve">     cijena za slijedećih 15 studenata na 2. i 3. godini studija</t>
  </si>
  <si>
    <t xml:space="preserve">     cijena za više od 20 studenata na 2. i 3. godini studija</t>
  </si>
  <si>
    <t>DOKTORSKI STUDIJ - školarina po semestru</t>
  </si>
  <si>
    <t>NAKNADE ZA POSTUPAK DAVANJA MIŠLJENJA ZA IZBOR NA ZNANSTVENO-NASTAVNA RADNA MJESTA PREDLOŽENIKA DRUGIH VISOKIH UČILIŠTA</t>
  </si>
  <si>
    <t xml:space="preserve">Za izbor u znanstveno-nastavna, znanstvena, nastavna, suradnička i stručna radna mjesta za druge institucije i osobe izvan Fakulteta </t>
  </si>
  <si>
    <t>4.5.</t>
  </si>
  <si>
    <t>Argentinski tango</t>
  </si>
  <si>
    <t>30,00 EUR</t>
  </si>
  <si>
    <t>SAMOSTALNA KATEDRA ZA KINEZIOLOGIJU</t>
  </si>
  <si>
    <t>Usluga digitalizacije nastavnih materijala</t>
  </si>
  <si>
    <t>Potvrda o poznavanju obrazovnih tehnologija</t>
  </si>
  <si>
    <t>KORIŠTENJE DVORANA I PROSTORA FAKULTETA PO SATU</t>
  </si>
  <si>
    <t>Izvođenje nastave metodike pojedinih predmeta na Filozofskom fakultetu, održavanja hospitacija i konzultacija</t>
  </si>
  <si>
    <t>Izvođenje nastave metodike dvaju neofiloloških predmeta</t>
  </si>
  <si>
    <t>Stručna ispomoć po satu</t>
  </si>
  <si>
    <t>Naknada za gubitak ili oštećenje knjižnične građe i ostalog inventara prema procjeni štete</t>
  </si>
  <si>
    <t>Naknada za izgubljeni ključ garderobnog ormarića</t>
  </si>
  <si>
    <t xml:space="preserve">Naknada za izgubljeni broj garderobnog ormarića </t>
  </si>
  <si>
    <t>Cjenik međuknjižnične posudbe</t>
  </si>
  <si>
    <t>USLUGE KNJIŽNICE</t>
  </si>
  <si>
    <t>Izrada duplikata potvrde o položenom ispitu trećeg svjetskog jezika</t>
  </si>
  <si>
    <t>20,00 EUR</t>
  </si>
  <si>
    <r>
      <rPr>
        <b/>
        <sz val="12"/>
        <color theme="1"/>
        <rFont val="Times New Roman"/>
        <family val="1"/>
        <charset val="238"/>
      </rPr>
      <t>Upisnina (</t>
    </r>
    <r>
      <rPr>
        <sz val="12"/>
        <color theme="1"/>
        <rFont val="Times New Roman"/>
        <family val="1"/>
        <charset val="238"/>
      </rPr>
      <t>uključena u cijenu tečaja i pridodaje se na prvu ratu te se ne vraća u slučaju raskida ugovora)</t>
    </r>
  </si>
  <si>
    <t>Semestralni tečaj hrvatskog jezika i kulture (225 nastavnih sati)</t>
  </si>
  <si>
    <t>Skraćeni semestralni tečaj hrvatskog jezika i kulture za Erasmus+ studente (75 nastavnih sati)</t>
  </si>
  <si>
    <t>Skraćeni semestralni tečaj hrvatskog jezika i kulture (75 nastavnih sati)</t>
  </si>
  <si>
    <t>Jednomjesečni semestralni tečaj hrvatskog jezika i kulture (75 nastavnih sati)</t>
  </si>
  <si>
    <t>Croaticumova ljetna škola hrvatskog jezika i kulture (75 nastavnih sati)</t>
  </si>
  <si>
    <t>Croaticumova jesenska škola hrvatskog jezika i kulture (75 nastavnih sati)</t>
  </si>
  <si>
    <t>Croaticumova zimska škola hrvatskog jezika i kulture (75 nastavnih sati)</t>
  </si>
  <si>
    <t>Individualna nastava hrvatskog jezika i kulture (1 nastavni sat)</t>
  </si>
  <si>
    <t>Individualna nastava hrvatskog jezika i kulture (10 nastavnih sat)</t>
  </si>
  <si>
    <t>Ispit poznavanja hrvatskog jezika (1 razina prema Zajedničkome europskom referentnom okviru za jezike)</t>
  </si>
  <si>
    <t>Izdavanje duplikata potvrde o poznavanju hrvstskog jezika (1 primjerak)</t>
  </si>
  <si>
    <t>Mentoriranje lektora za potrebe Ministarsva znanosti i obrazovanja</t>
  </si>
  <si>
    <t>Najam jednog parkirnog mjesta</t>
  </si>
  <si>
    <t xml:space="preserve">Cijena korištenja dvorane uvećava se 10%, ako se u dvorani koristi dodatna oprema (LCD, PC, grafoskop, razglas i sl.). </t>
  </si>
  <si>
    <t>41,48 EUR/sat</t>
  </si>
  <si>
    <t>312,50 kn/sat</t>
  </si>
  <si>
    <t>49,77 EUR/sat</t>
  </si>
  <si>
    <t>375,03 kn/sat</t>
  </si>
  <si>
    <t>33,18 EUR</t>
  </si>
  <si>
    <t>249,96 kn/sat</t>
  </si>
  <si>
    <t>375,02 kn/sat</t>
  </si>
  <si>
    <t>24,89 EUR/sat</t>
  </si>
  <si>
    <t>187,51 kn/sat</t>
  </si>
  <si>
    <t>Školarine za prijediplomske i diplomske studije, naknade tečajeva Centra za strane jezike i Centra za hrvatski kao drugi ili strani jezik, Croaticum mogu se, na temelju posebnog odobrenja, platiti u ratama.</t>
  </si>
  <si>
    <t xml:space="preserve">Promocija prijediplomski i diplomski studiji                                                                          </t>
  </si>
  <si>
    <t>Promocija specijalistički studiji</t>
  </si>
  <si>
    <t xml:space="preserve">ECTS bod na preddiplomskom i diplomskom studiju nakon nominalnog trajanja studija                                                                                  </t>
  </si>
  <si>
    <t>ECTS bod na specijalističkim i doktorskim studijima</t>
  </si>
  <si>
    <t xml:space="preserve">Ponovno izdavanje svjedodžbi i potvrda cijena reizdanja </t>
  </si>
  <si>
    <t>Prije svakog korištenja dvorana treba dostaviti narudžbenicu u računovodstvo Filozofskog fakulteta.</t>
  </si>
  <si>
    <t>1.14.</t>
  </si>
  <si>
    <t>1.15.</t>
  </si>
  <si>
    <t>1.16.</t>
  </si>
  <si>
    <t>1.17.</t>
  </si>
  <si>
    <t>5.3.</t>
  </si>
  <si>
    <t>6.</t>
  </si>
  <si>
    <t>6.1.</t>
  </si>
  <si>
    <t>6.1.1.</t>
  </si>
  <si>
    <t>6.1.2.</t>
  </si>
  <si>
    <t>6.1.3.</t>
  </si>
  <si>
    <t>7.2.</t>
  </si>
  <si>
    <t>7.3.</t>
  </si>
  <si>
    <t>7.4.</t>
  </si>
  <si>
    <t>7.5.</t>
  </si>
  <si>
    <t>7.6.</t>
  </si>
  <si>
    <t>7.7.</t>
  </si>
  <si>
    <t>7.8.</t>
  </si>
  <si>
    <t>7.9.</t>
  </si>
  <si>
    <t>7.10.</t>
  </si>
  <si>
    <t>7.11.</t>
  </si>
  <si>
    <t>7.12.</t>
  </si>
  <si>
    <t>7.13.</t>
  </si>
  <si>
    <t>7.14.</t>
  </si>
  <si>
    <t>7.15.</t>
  </si>
  <si>
    <t>7.16.</t>
  </si>
  <si>
    <t>7.17.</t>
  </si>
  <si>
    <t>7.18.</t>
  </si>
  <si>
    <t>7.19.</t>
  </si>
  <si>
    <t>10.5.</t>
  </si>
  <si>
    <t>10.6.</t>
  </si>
  <si>
    <t>10.7.</t>
  </si>
  <si>
    <t>10.8.</t>
  </si>
  <si>
    <t>10.9.</t>
  </si>
  <si>
    <t>10.10.</t>
  </si>
  <si>
    <t>10.11.</t>
  </si>
  <si>
    <t>10.12.</t>
  </si>
  <si>
    <t>10.13.</t>
  </si>
  <si>
    <t>10.14.</t>
  </si>
  <si>
    <t>10.15.</t>
  </si>
  <si>
    <t>10.16.</t>
  </si>
  <si>
    <t>14.3.</t>
  </si>
  <si>
    <t>14.4.</t>
  </si>
  <si>
    <t>14.5.</t>
  </si>
  <si>
    <t>14.6.</t>
  </si>
  <si>
    <t>14.7.</t>
  </si>
  <si>
    <t>14.8.</t>
  </si>
  <si>
    <t>14.9.</t>
  </si>
  <si>
    <t>14.10.</t>
  </si>
  <si>
    <t>14.11.</t>
  </si>
  <si>
    <t>14.12.</t>
  </si>
  <si>
    <t>14.13.</t>
  </si>
  <si>
    <t>14.14.</t>
  </si>
  <si>
    <t>14.15.</t>
  </si>
  <si>
    <t>14.16.</t>
  </si>
  <si>
    <t>14.17.</t>
  </si>
  <si>
    <t>14.18.</t>
  </si>
  <si>
    <t>14.19.</t>
  </si>
  <si>
    <t>14.20.</t>
  </si>
  <si>
    <t>14.21.</t>
  </si>
  <si>
    <t>14.22.</t>
  </si>
  <si>
    <t>14.23.</t>
  </si>
  <si>
    <t>14.24.</t>
  </si>
  <si>
    <t>14.25.</t>
  </si>
  <si>
    <t>14.26.</t>
  </si>
  <si>
    <t>14.27.</t>
  </si>
  <si>
    <t>14.28.</t>
  </si>
  <si>
    <t>14.29.</t>
  </si>
  <si>
    <t>14.30.</t>
  </si>
  <si>
    <t>14.31.</t>
  </si>
  <si>
    <t>14.32.</t>
  </si>
  <si>
    <t>14.33.</t>
  </si>
  <si>
    <t>14.34.</t>
  </si>
  <si>
    <t>14.35.</t>
  </si>
  <si>
    <t>17.3.</t>
  </si>
  <si>
    <t>17.4.</t>
  </si>
  <si>
    <t>17.5.</t>
  </si>
  <si>
    <t>17.6.</t>
  </si>
  <si>
    <t>17.7.</t>
  </si>
  <si>
    <t>17.8.</t>
  </si>
  <si>
    <t>17.9.</t>
  </si>
  <si>
    <t>17.9.1.</t>
  </si>
  <si>
    <t>17.9.2.</t>
  </si>
  <si>
    <t>17.9.3.</t>
  </si>
  <si>
    <t>17.9.4.</t>
  </si>
  <si>
    <t>17.10.</t>
  </si>
  <si>
    <t>17.11.</t>
  </si>
  <si>
    <t>17.12.</t>
  </si>
  <si>
    <t>17.13.</t>
  </si>
  <si>
    <t>17.14.</t>
  </si>
  <si>
    <t>18.7.</t>
  </si>
  <si>
    <t>uplata na žiro račun Muzičke akademije u Zagrebu</t>
  </si>
  <si>
    <t>17.15.</t>
  </si>
  <si>
    <t>Najam Vijećnice</t>
  </si>
  <si>
    <t>Dvorana VII – 360 mjesta</t>
  </si>
  <si>
    <t>Dvorane III i VI – 110 mjesta</t>
  </si>
  <si>
    <t>Dvorane I, II, IV i V – po 60 mjesta</t>
  </si>
  <si>
    <t>Seminari  - 12 mjesta</t>
  </si>
  <si>
    <t>Računalne učionice:</t>
  </si>
  <si>
    <t>Knjižnica: ovalna dvorana, 2. kat (90 mjesta)</t>
  </si>
  <si>
    <t>Knjižnica: najam jednog kata</t>
  </si>
  <si>
    <t>Upisni paket</t>
  </si>
  <si>
    <t>46,45 EUR</t>
  </si>
  <si>
    <t>2.3.</t>
  </si>
  <si>
    <t>3.2.</t>
  </si>
  <si>
    <t>Cijena upisa u više godine studija (upisnina)</t>
  </si>
  <si>
    <t>2.4.</t>
  </si>
  <si>
    <t>3.3.</t>
  </si>
  <si>
    <t>17.16.</t>
  </si>
  <si>
    <t>527,42 kn</t>
  </si>
  <si>
    <t>70,00 EUR</t>
  </si>
  <si>
    <t>Najam izložbenog prostora u auli Fakulteta</t>
  </si>
  <si>
    <t>Najam izložbenog prostora na ulazu u knjižnicu Fakulteta (po danu)</t>
  </si>
  <si>
    <t>Najam dvorane za sastanke (aula) s multimedijskom opremom</t>
  </si>
  <si>
    <t>13.400,00 EUR</t>
  </si>
  <si>
    <t>12.3.</t>
  </si>
  <si>
    <t>Edukacija OSMISLI - Osnaživanje temeljnih nastavničkih kompetencija visokoškolskih nastavnika prema standardima i preporukama Sveučilišta u Zagrebu, za korporacije, u grupama od 20 do 25 polaznika</t>
  </si>
  <si>
    <t>Na navedene usluge obračunava se stopa PDV-a od 25%</t>
  </si>
  <si>
    <t>Na navedene usluge ne obračunava se stopa PDV-a</t>
  </si>
  <si>
    <t>Naručivanje za korisnike Knjižnice:*</t>
  </si>
  <si>
    <t>Na navedenu uslugu ne obračunava se stopa PDV-a</t>
  </si>
  <si>
    <t>Cijene vrijede od 01.11.2023.</t>
  </si>
  <si>
    <t>* Na navedenu uslugu ne obračunava se stopa PDV-a</t>
  </si>
  <si>
    <t>** Na navedene usluge obračunava se stopa PDV-a od 25%.</t>
  </si>
  <si>
    <t>* Ako je tečaj akreditiralo Ministarstvo znanosti i obrazovanja PDV se ne obračunava.</t>
  </si>
  <si>
    <t>Tečaj od 70 nastavnih sati za grupu od 7 polaznika i više *</t>
  </si>
  <si>
    <t>Tečaj od 70 nastavnih sati za grupu od 7 polaznika i više za studente prijediplomskih, diplomskih i doktorskih studija Filozofskog fakulteta, te zaposlenike Filozofskog fakulteta cijena tečaja *</t>
  </si>
  <si>
    <r>
      <t xml:space="preserve">Tečaj od </t>
    </r>
    <r>
      <rPr>
        <b/>
        <sz val="12"/>
        <color theme="1"/>
        <rFont val="Times New Roman"/>
        <family val="1"/>
        <charset val="238"/>
      </rPr>
      <t>50 nastavnih sati za grupe od 5 do 6 polaznika</t>
    </r>
    <r>
      <rPr>
        <sz val="12"/>
        <color theme="1"/>
        <rFont val="Times New Roman"/>
        <family val="1"/>
        <charset val="238"/>
      </rPr>
      <t xml:space="preserve"> *</t>
    </r>
  </si>
  <si>
    <r>
      <t xml:space="preserve">Tečaj od </t>
    </r>
    <r>
      <rPr>
        <b/>
        <sz val="12"/>
        <color theme="1"/>
        <rFont val="Times New Roman"/>
        <family val="1"/>
        <charset val="238"/>
      </rPr>
      <t>40 nastavnih sati za grupe od 4 polaznika</t>
    </r>
    <r>
      <rPr>
        <sz val="12"/>
        <color theme="1"/>
        <rFont val="Times New Roman"/>
        <family val="1"/>
        <charset val="238"/>
      </rPr>
      <t xml:space="preserve"> </t>
    </r>
    <r>
      <rPr>
        <b/>
        <sz val="12"/>
        <color theme="1"/>
        <rFont val="Times New Roman"/>
        <family val="1"/>
        <charset val="238"/>
      </rPr>
      <t xml:space="preserve">za sve polaznike </t>
    </r>
    <r>
      <rPr>
        <sz val="12"/>
        <color theme="1"/>
        <rFont val="Times New Roman"/>
        <family val="1"/>
      </rPr>
      <t>*</t>
    </r>
  </si>
  <si>
    <r>
      <t xml:space="preserve">Tečaj od </t>
    </r>
    <r>
      <rPr>
        <b/>
        <sz val="12"/>
        <color theme="1"/>
        <rFont val="Times New Roman"/>
        <family val="1"/>
        <charset val="238"/>
      </rPr>
      <t>35 nastavnih sati</t>
    </r>
    <r>
      <rPr>
        <sz val="12"/>
        <color theme="1"/>
        <rFont val="Times New Roman"/>
        <family val="1"/>
        <charset val="238"/>
      </rPr>
      <t xml:space="preserve"> za grupu od najmanje 7 polaznika </t>
    </r>
    <r>
      <rPr>
        <b/>
        <sz val="12"/>
        <color theme="1"/>
        <rFont val="Times New Roman"/>
        <family val="1"/>
        <charset val="238"/>
      </rPr>
      <t xml:space="preserve">za sve polaznike </t>
    </r>
    <r>
      <rPr>
        <sz val="12"/>
        <color theme="1"/>
        <rFont val="Times New Roman"/>
        <family val="1"/>
      </rPr>
      <t>*</t>
    </r>
  </si>
  <si>
    <r>
      <t xml:space="preserve">Tečaj od 16 nastavnih sati individualne nastave </t>
    </r>
    <r>
      <rPr>
        <sz val="12"/>
        <color theme="1"/>
        <rFont val="Times New Roman"/>
        <family val="1"/>
      </rPr>
      <t>*</t>
    </r>
  </si>
  <si>
    <r>
      <rPr>
        <b/>
        <sz val="12"/>
        <color theme="1"/>
        <rFont val="Times New Roman"/>
        <family val="1"/>
        <charset val="238"/>
      </rPr>
      <t xml:space="preserve">Ispit o poznavanju stranog jezika na razini C2 </t>
    </r>
    <r>
      <rPr>
        <sz val="12"/>
        <color theme="1"/>
        <rFont val="Times New Roman"/>
        <family val="1"/>
        <charset val="238"/>
      </rPr>
      <t xml:space="preserve">u sklopu </t>
    </r>
    <r>
      <rPr>
        <b/>
        <sz val="12"/>
        <color theme="1"/>
        <rFont val="Times New Roman"/>
        <family val="1"/>
      </rPr>
      <t>ispita za sudske tumače</t>
    </r>
  </si>
  <si>
    <r>
      <rPr>
        <b/>
        <sz val="12"/>
        <color theme="1"/>
        <rFont val="Times New Roman"/>
        <family val="1"/>
        <charset val="238"/>
      </rPr>
      <t>Svjedodžba o poznavanju stranog jezika</t>
    </r>
    <r>
      <rPr>
        <sz val="12"/>
        <color theme="1"/>
        <rFont val="Times New Roman"/>
        <family val="1"/>
        <charset val="238"/>
      </rPr>
      <t xml:space="preserve"> s pravom upisa u e-radnu knjižicu (individualno testiranje pred komisijom Centra). Ako se testiraju dva jezika cijena druge svjedodžbe iznosi 144,00 EUR / 1.084,97 kn</t>
    </r>
  </si>
  <si>
    <r>
      <rPr>
        <b/>
        <sz val="12"/>
        <color theme="1"/>
        <rFont val="Times New Roman"/>
        <family val="1"/>
        <charset val="238"/>
      </rPr>
      <t>Tečaj od 70 nastavnih sati</t>
    </r>
    <r>
      <rPr>
        <sz val="12"/>
        <color theme="1"/>
        <rFont val="Times New Roman"/>
        <family val="1"/>
        <charset val="238"/>
      </rPr>
      <t xml:space="preserve"> kao </t>
    </r>
    <r>
      <rPr>
        <b/>
        <sz val="12"/>
        <color theme="1"/>
        <rFont val="Times New Roman"/>
        <family val="1"/>
        <charset val="238"/>
      </rPr>
      <t>posebna ponuda</t>
    </r>
    <r>
      <rPr>
        <sz val="12"/>
        <color theme="1"/>
        <rFont val="Times New Roman"/>
        <family val="1"/>
        <charset val="238"/>
      </rPr>
      <t xml:space="preserve"> (A1.1 stupnjevi – engleski, njemački, španjolski, talijanski, švedski, francuski, nizozemski i ruski)</t>
    </r>
  </si>
  <si>
    <r>
      <rPr>
        <b/>
        <sz val="12"/>
        <color theme="1"/>
        <rFont val="Times New Roman"/>
        <family val="1"/>
        <charset val="238"/>
      </rPr>
      <t>Testiranje novih polaznika</t>
    </r>
    <r>
      <rPr>
        <sz val="12"/>
        <color theme="1"/>
        <rFont val="Times New Roman"/>
        <family val="1"/>
        <charset val="238"/>
      </rPr>
      <t xml:space="preserve"> za razinu predznanja stranog jezika za upis u tečaj (usmeno i pismeno), prilikom upisa uključeno je u cijenu tečaja te se računa kao upisnina</t>
    </r>
  </si>
  <si>
    <r>
      <rPr>
        <b/>
        <sz val="12"/>
        <color theme="1"/>
        <rFont val="Times New Roman"/>
        <family val="1"/>
        <charset val="238"/>
      </rPr>
      <t>Potvrda o poznavanju jezika</t>
    </r>
    <r>
      <rPr>
        <sz val="12"/>
        <color theme="1"/>
        <rFont val="Times New Roman"/>
        <family val="1"/>
        <charset val="238"/>
      </rPr>
      <t xml:space="preserve"> </t>
    </r>
    <r>
      <rPr>
        <b/>
        <sz val="12"/>
        <color theme="1"/>
        <rFont val="Times New Roman"/>
        <family val="1"/>
        <charset val="238"/>
      </rPr>
      <t>do razine B2</t>
    </r>
    <r>
      <rPr>
        <sz val="12"/>
        <color theme="1"/>
        <rFont val="Times New Roman"/>
        <family val="1"/>
        <charset val="238"/>
      </rPr>
      <t>.</t>
    </r>
    <r>
      <rPr>
        <sz val="12"/>
        <color rgb="FFFF0000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Cijena druge potvrde o poznavanju stranog jezika iznosi 80,00 EUR / 602,76 kn **</t>
    </r>
  </si>
  <si>
    <r>
      <rPr>
        <b/>
        <sz val="12"/>
        <color theme="1"/>
        <rFont val="Times New Roman"/>
        <family val="1"/>
        <charset val="238"/>
      </rPr>
      <t xml:space="preserve">Potvrda/svjedodžba  za razine C1 i C2. </t>
    </r>
    <r>
      <rPr>
        <sz val="12"/>
        <color theme="1"/>
        <rFont val="Times New Roman"/>
        <family val="1"/>
      </rPr>
      <t xml:space="preserve">Ako se testiraju dva jezika cijena druge portvrde / svjedodžbe iznosi 144,00 EUR / 1.084,97 kn. </t>
    </r>
    <r>
      <rPr>
        <sz val="12"/>
        <color theme="1"/>
        <rFont val="Times New Roman"/>
        <family val="1"/>
        <charset val="238"/>
      </rPr>
      <t>Za neakreditirane jezike cijena za potvrde/svjedodžbe za navedene razine iznosi 160,00 EUR / 1.205,52 EUR **</t>
    </r>
  </si>
  <si>
    <r>
      <rPr>
        <b/>
        <sz val="12"/>
        <color theme="1"/>
        <rFont val="Times New Roman"/>
        <family val="1"/>
        <charset val="238"/>
      </rPr>
      <t xml:space="preserve">Grupno testiranje za potvrde o poznavanju jezika </t>
    </r>
    <r>
      <rPr>
        <sz val="12"/>
        <color theme="1"/>
        <rFont val="Times New Roman"/>
        <family val="1"/>
        <charset val="238"/>
      </rPr>
      <t>za svrhe natječaja</t>
    </r>
    <r>
      <rPr>
        <b/>
        <sz val="12"/>
        <color theme="1"/>
        <rFont val="Times New Roman"/>
        <family val="1"/>
        <charset val="238"/>
      </rPr>
      <t xml:space="preserve"> Erasmus </t>
    </r>
    <r>
      <rPr>
        <sz val="12"/>
        <color theme="1"/>
        <rFont val="Times New Roman"/>
        <family val="1"/>
      </rPr>
      <t>kao i za druge svrhe</t>
    </r>
    <r>
      <rPr>
        <b/>
        <sz val="12"/>
        <color theme="1"/>
        <rFont val="Times New Roman"/>
        <family val="1"/>
        <charset val="238"/>
      </rPr>
      <t xml:space="preserve"> od razine A1 do razine C1</t>
    </r>
  </si>
  <si>
    <t>Cijena pojedinačnog sata od 45 min. individualne nastave *</t>
  </si>
  <si>
    <t>Posljednja izmjena: 14. 12. 2023.</t>
  </si>
  <si>
    <t>Klasa: 401-01/23-01/327</t>
  </si>
  <si>
    <t>Urbroj: 3804-850-23-1</t>
  </si>
  <si>
    <t>U Zagrebu, 27. studenog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</si>
</sst>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kn&quot;;[Red]\-#,##0.00\ &quot;kn&quot;"/>
    <numFmt numFmtId="164" formatCode="#,##0.00\ &quot;kn&quot;"/>
    <numFmt numFmtId="165" formatCode="#,##0.00\ _k_n"/>
    <numFmt numFmtId="166" formatCode="#,##0.00\ [$EUR]"/>
  </numFmts>
  <fonts count="13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8" fontId="1" fillId="0" borderId="0" xfId="0" applyNumberFormat="1" applyFont="1" applyAlignment="1">
      <alignment horizontal="left" vertical="center" indent="5"/>
    </xf>
    <xf numFmtId="165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165" fontId="3" fillId="0" borderId="0" xfId="0" applyNumberFormat="1" applyFont="1" applyAlignment="1">
      <alignment horizontal="left" vertical="center"/>
    </xf>
    <xf numFmtId="165" fontId="3" fillId="0" borderId="0" xfId="0" applyNumberFormat="1" applyFont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3" borderId="0" xfId="0" applyFont="1" applyFill="1"/>
    <xf numFmtId="0" fontId="0" fillId="3" borderId="0" xfId="0" applyFill="1"/>
    <xf numFmtId="2" fontId="5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left" vertical="center"/>
    </xf>
    <xf numFmtId="166" fontId="8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166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quotePrefix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3" borderId="1" xfId="0" applyFont="1" applyFill="1" applyBorder="1" applyAlignment="1">
      <alignment wrapText="1"/>
    </xf>
    <xf numFmtId="164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166" fontId="3" fillId="0" borderId="1" xfId="0" applyNumberFormat="1" applyFont="1" applyBorder="1" applyAlignment="1">
      <alignment horizontal="center" wrapText="1"/>
    </xf>
    <xf numFmtId="0" fontId="2" fillId="0" borderId="1" xfId="0" applyFont="1" applyBorder="1"/>
    <xf numFmtId="8" fontId="3" fillId="0" borderId="1" xfId="0" applyNumberFormat="1" applyFont="1" applyBorder="1" applyAlignment="1">
      <alignment horizontal="center"/>
    </xf>
    <xf numFmtId="166" fontId="3" fillId="0" borderId="1" xfId="0" applyNumberFormat="1" applyFont="1" applyBorder="1" applyAlignment="1">
      <alignment horizontal="left"/>
    </xf>
    <xf numFmtId="0" fontId="3" fillId="3" borderId="1" xfId="0" applyFont="1" applyFill="1" applyBorder="1" applyAlignment="1">
      <alignment horizontal="left" wrapText="1"/>
    </xf>
    <xf numFmtId="166" fontId="3" fillId="3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wrapText="1"/>
    </xf>
    <xf numFmtId="166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justify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justify" vertical="center"/>
    </xf>
    <xf numFmtId="166" fontId="8" fillId="0" borderId="1" xfId="0" applyNumberFormat="1" applyFont="1" applyBorder="1" applyAlignment="1">
      <alignment horizontal="center" vertical="center"/>
    </xf>
    <xf numFmtId="8" fontId="8" fillId="0" borderId="1" xfId="0" applyNumberFormat="1" applyFont="1" applyBorder="1" applyAlignment="1">
      <alignment horizontal="center"/>
    </xf>
    <xf numFmtId="0" fontId="2" fillId="2" borderId="1" xfId="0" applyFont="1" applyFill="1" applyBorder="1"/>
    <xf numFmtId="0" fontId="4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/>
    <xf numFmtId="0" fontId="7" fillId="0" borderId="1" xfId="0" applyFont="1" applyBorder="1"/>
    <xf numFmtId="166" fontId="7" fillId="0" borderId="1" xfId="0" applyNumberFormat="1" applyFont="1" applyBorder="1" applyAlignment="1">
      <alignment horizontal="center"/>
    </xf>
    <xf numFmtId="2" fontId="4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justify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/>
    </xf>
    <xf numFmtId="8" fontId="3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8" fontId="3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8" fontId="8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8" fontId="3" fillId="0" borderId="1" xfId="0" applyNumberFormat="1" applyFont="1" applyBorder="1" applyAlignment="1">
      <alignment horizontal="center" wrapText="1"/>
    </xf>
    <xf numFmtId="165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left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2" fontId="3" fillId="0" borderId="2" xfId="0" applyNumberFormat="1" applyFont="1" applyBorder="1" applyAlignment="1">
      <alignment horizontal="left" vertical="center"/>
    </xf>
    <xf numFmtId="2" fontId="3" fillId="0" borderId="3" xfId="0" applyNumberFormat="1" applyFont="1" applyBorder="1" applyAlignment="1">
      <alignment horizontal="left" vertical="center"/>
    </xf>
    <xf numFmtId="2" fontId="3" fillId="0" borderId="4" xfId="0" applyNumberFormat="1" applyFont="1" applyBorder="1" applyAlignment="1">
      <alignment horizontal="left" vertical="center"/>
    </xf>
    <xf numFmtId="2" fontId="3" fillId="0" borderId="2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wrapText="1"/>
    </xf>
    <xf numFmtId="2" fontId="12" fillId="0" borderId="0" xfId="0" applyNumberFormat="1" applyFont="1" applyAlignment="1">
      <alignment horizontal="right" vertical="center"/>
    </xf>
    <xf numFmtId="2" fontId="3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4"/>
  <sheetViews>
    <sheetView tabSelected="1" zoomScale="130" zoomScaleNormal="130" zoomScalePageLayoutView="90" workbookViewId="0"/>
  </sheetViews>
  <sheetFormatPr defaultRowHeight="15" x14ac:dyDescent="0.25"/>
  <cols>
    <col min="1" max="1" width="2.5703125" customWidth="1"/>
    <col min="2" max="2" width="7.85546875" style="4" customWidth="1"/>
    <col min="3" max="3" width="102.85546875" customWidth="1"/>
    <col min="4" max="4" width="23" style="6" customWidth="1"/>
    <col min="5" max="5" width="18.7109375" style="2" customWidth="1"/>
    <col min="6" max="6" width="3.7109375" customWidth="1"/>
    <col min="7" max="7" width="3.28515625" hidden="1" customWidth="1"/>
    <col min="8" max="8" width="21.28515625" style="3" customWidth="1"/>
    <col min="9" max="9" width="9" customWidth="1"/>
    <col min="12" max="12" width="9.140625" customWidth="1"/>
  </cols>
  <sheetData>
    <row r="1" spans="1:8" ht="15.75" x14ac:dyDescent="0.25">
      <c r="A1" s="13"/>
      <c r="B1" s="15"/>
      <c r="C1" s="13"/>
      <c r="D1" s="14"/>
      <c r="E1" s="16"/>
      <c r="F1" s="13"/>
      <c r="G1" s="13"/>
      <c r="H1" s="10"/>
    </row>
    <row r="2" spans="1:8" ht="15.75" x14ac:dyDescent="0.25">
      <c r="A2" s="13"/>
      <c r="B2" s="15"/>
      <c r="C2" s="7" t="s">
        <v>245</v>
      </c>
      <c r="D2" s="8"/>
      <c r="E2" s="16"/>
      <c r="F2" s="13"/>
      <c r="G2" s="13"/>
      <c r="H2" s="10"/>
    </row>
    <row r="3" spans="1:8" ht="15.75" x14ac:dyDescent="0.25">
      <c r="A3" s="13"/>
      <c r="B3" s="15"/>
      <c r="C3" s="7"/>
      <c r="D3" s="8"/>
      <c r="E3" s="16"/>
      <c r="F3" s="13"/>
      <c r="G3" s="13"/>
      <c r="H3" s="10"/>
    </row>
    <row r="4" spans="1:8" ht="15.75" x14ac:dyDescent="0.25">
      <c r="A4" s="13"/>
      <c r="B4" s="15"/>
      <c r="C4" s="9" t="s">
        <v>29</v>
      </c>
      <c r="D4" s="10"/>
      <c r="E4" s="16"/>
      <c r="F4" s="13"/>
      <c r="G4" s="13"/>
      <c r="H4" s="10"/>
    </row>
    <row r="5" spans="1:8" ht="15.75" x14ac:dyDescent="0.25">
      <c r="A5" s="13"/>
      <c r="B5" s="15"/>
      <c r="C5" s="9" t="s">
        <v>133</v>
      </c>
      <c r="D5" s="10"/>
      <c r="E5" s="16"/>
      <c r="F5" s="13"/>
      <c r="G5" s="13"/>
      <c r="H5" s="128" t="s">
        <v>502</v>
      </c>
    </row>
    <row r="6" spans="1:8" ht="15.75" x14ac:dyDescent="0.25">
      <c r="A6" s="13"/>
      <c r="B6" s="15"/>
      <c r="C6" s="9"/>
      <c r="D6" s="10"/>
      <c r="E6" s="16"/>
      <c r="F6" s="13"/>
      <c r="G6" s="13"/>
      <c r="H6" s="10"/>
    </row>
    <row r="7" spans="1:8" ht="15.75" x14ac:dyDescent="0.25">
      <c r="A7" s="13"/>
      <c r="C7" s="13"/>
      <c r="D7" s="14"/>
      <c r="E7" s="16"/>
      <c r="F7" s="13"/>
      <c r="G7" s="13"/>
      <c r="H7" s="10"/>
    </row>
    <row r="8" spans="1:8" ht="20.45" customHeight="1" x14ac:dyDescent="0.25">
      <c r="A8" s="13"/>
      <c r="B8" s="123" t="s">
        <v>65</v>
      </c>
      <c r="C8" s="123"/>
      <c r="D8" s="123"/>
      <c r="E8" s="123"/>
      <c r="F8" s="123"/>
      <c r="G8" s="123"/>
      <c r="H8" s="123"/>
    </row>
    <row r="9" spans="1:8" ht="14.25" customHeight="1" x14ac:dyDescent="0.25">
      <c r="A9" s="13"/>
      <c r="B9" s="15"/>
      <c r="C9" s="11"/>
      <c r="D9" s="11"/>
      <c r="E9" s="11"/>
      <c r="F9" s="13"/>
      <c r="G9" s="13"/>
      <c r="H9" s="10"/>
    </row>
    <row r="10" spans="1:8" ht="14.25" customHeight="1" x14ac:dyDescent="0.25">
      <c r="A10" s="13"/>
      <c r="B10" s="15"/>
      <c r="C10" s="102" t="s">
        <v>249</v>
      </c>
      <c r="D10" s="102"/>
      <c r="E10" s="102"/>
      <c r="F10" s="102"/>
      <c r="G10" s="102"/>
      <c r="H10" s="102"/>
    </row>
    <row r="11" spans="1:8" ht="14.25" customHeight="1" x14ac:dyDescent="0.25">
      <c r="A11" s="13"/>
      <c r="B11" s="15"/>
      <c r="C11" s="11"/>
      <c r="D11" s="11"/>
      <c r="E11" s="11"/>
      <c r="F11" s="13"/>
      <c r="G11" s="13"/>
      <c r="H11" s="10"/>
    </row>
    <row r="12" spans="1:8" ht="15.75" x14ac:dyDescent="0.25">
      <c r="A12" s="13"/>
      <c r="B12" s="15"/>
      <c r="C12" s="92" t="s">
        <v>53</v>
      </c>
      <c r="D12" s="92"/>
      <c r="E12" s="92"/>
      <c r="F12" s="92"/>
      <c r="G12" s="92"/>
      <c r="H12" s="92"/>
    </row>
    <row r="13" spans="1:8" ht="15.75" x14ac:dyDescent="0.25">
      <c r="A13" s="13"/>
      <c r="B13" s="15"/>
      <c r="C13" s="13"/>
      <c r="D13" s="14"/>
      <c r="E13" s="16"/>
      <c r="F13" s="13"/>
      <c r="G13" s="13"/>
      <c r="H13" s="10"/>
    </row>
    <row r="14" spans="1:8" ht="63" customHeight="1" x14ac:dyDescent="0.25">
      <c r="A14" s="13"/>
      <c r="B14" s="60" t="s">
        <v>246</v>
      </c>
      <c r="C14" s="76" t="s">
        <v>250</v>
      </c>
      <c r="D14" s="77" t="s">
        <v>247</v>
      </c>
      <c r="E14" s="95" t="s">
        <v>248</v>
      </c>
      <c r="F14" s="96"/>
      <c r="G14" s="96"/>
      <c r="H14" s="76" t="s">
        <v>64</v>
      </c>
    </row>
    <row r="15" spans="1:8" ht="16.899999999999999" customHeight="1" x14ac:dyDescent="0.25">
      <c r="A15" s="13"/>
      <c r="B15" s="61">
        <v>1</v>
      </c>
      <c r="C15" s="20">
        <v>2</v>
      </c>
      <c r="D15" s="21">
        <v>3</v>
      </c>
      <c r="E15" s="97">
        <v>4</v>
      </c>
      <c r="F15" s="97"/>
      <c r="G15" s="97"/>
      <c r="H15" s="20">
        <v>5</v>
      </c>
    </row>
    <row r="16" spans="1:8" ht="15.6" customHeight="1" x14ac:dyDescent="0.25">
      <c r="A16" s="13"/>
      <c r="B16" s="12" t="s">
        <v>66</v>
      </c>
      <c r="C16" s="94" t="s">
        <v>30</v>
      </c>
      <c r="D16" s="94"/>
      <c r="E16" s="94"/>
      <c r="F16" s="94"/>
      <c r="G16" s="94"/>
      <c r="H16" s="94"/>
    </row>
    <row r="17" spans="1:8" ht="16.899999999999999" customHeight="1" x14ac:dyDescent="0.25">
      <c r="A17" s="13"/>
      <c r="B17" s="34" t="s">
        <v>123</v>
      </c>
      <c r="C17" s="40" t="s">
        <v>304</v>
      </c>
      <c r="D17" s="41">
        <v>955.6</v>
      </c>
      <c r="E17" s="82">
        <f>D17*7.5345</f>
        <v>7199.9682000000003</v>
      </c>
      <c r="F17" s="82"/>
      <c r="G17" s="82"/>
      <c r="H17" s="42" t="s">
        <v>222</v>
      </c>
    </row>
    <row r="18" spans="1:8" ht="16.899999999999999" customHeight="1" x14ac:dyDescent="0.25">
      <c r="A18" s="13"/>
      <c r="B18" s="34" t="s">
        <v>124</v>
      </c>
      <c r="C18" s="40" t="s">
        <v>306</v>
      </c>
      <c r="D18" s="41">
        <v>955.6</v>
      </c>
      <c r="E18" s="82">
        <f>D18*7.5345</f>
        <v>7199.9682000000003</v>
      </c>
      <c r="F18" s="82"/>
      <c r="G18" s="82"/>
      <c r="H18" s="42" t="s">
        <v>222</v>
      </c>
    </row>
    <row r="19" spans="1:8" ht="16.899999999999999" customHeight="1" x14ac:dyDescent="0.25">
      <c r="A19" s="13"/>
      <c r="B19" s="34" t="s">
        <v>125</v>
      </c>
      <c r="C19" s="40" t="s">
        <v>31</v>
      </c>
      <c r="D19" s="41">
        <v>955.6</v>
      </c>
      <c r="E19" s="82">
        <f>D19*7.5345</f>
        <v>7199.9682000000003</v>
      </c>
      <c r="F19" s="82"/>
      <c r="G19" s="82"/>
      <c r="H19" s="42" t="s">
        <v>222</v>
      </c>
    </row>
    <row r="20" spans="1:8" ht="16.899999999999999" customHeight="1" x14ac:dyDescent="0.25">
      <c r="A20" s="13"/>
      <c r="B20" s="34" t="s">
        <v>126</v>
      </c>
      <c r="C20" s="43" t="s">
        <v>308</v>
      </c>
      <c r="D20" s="41">
        <v>26.54</v>
      </c>
      <c r="E20" s="82">
        <f t="shared" ref="E20:E27" si="0">D20*7.5345</f>
        <v>199.96563</v>
      </c>
      <c r="F20" s="82"/>
      <c r="G20" s="82"/>
      <c r="H20" s="42" t="s">
        <v>223</v>
      </c>
    </row>
    <row r="21" spans="1:8" ht="16.899999999999999" customHeight="1" x14ac:dyDescent="0.25">
      <c r="A21" s="13"/>
      <c r="B21" s="34" t="s">
        <v>127</v>
      </c>
      <c r="C21" s="44" t="s">
        <v>0</v>
      </c>
      <c r="D21" s="41">
        <v>66.36</v>
      </c>
      <c r="E21" s="82">
        <f t="shared" si="0"/>
        <v>499.98942</v>
      </c>
      <c r="F21" s="82"/>
      <c r="G21" s="82"/>
      <c r="H21" s="42" t="s">
        <v>223</v>
      </c>
    </row>
    <row r="22" spans="1:8" ht="16.899999999999999" customHeight="1" x14ac:dyDescent="0.25">
      <c r="A22" s="13"/>
      <c r="B22" s="34" t="s">
        <v>128</v>
      </c>
      <c r="C22" s="40" t="s">
        <v>241</v>
      </c>
      <c r="D22" s="41">
        <v>33.18</v>
      </c>
      <c r="E22" s="82">
        <f t="shared" si="0"/>
        <v>249.99471</v>
      </c>
      <c r="F22" s="82"/>
      <c r="G22" s="82"/>
      <c r="H22" s="42" t="s">
        <v>211</v>
      </c>
    </row>
    <row r="23" spans="1:8" ht="16.899999999999999" customHeight="1" x14ac:dyDescent="0.25">
      <c r="A23" s="13"/>
      <c r="B23" s="34" t="s">
        <v>129</v>
      </c>
      <c r="C23" s="40" t="s">
        <v>240</v>
      </c>
      <c r="D23" s="41">
        <v>6.64</v>
      </c>
      <c r="E23" s="82">
        <f t="shared" si="0"/>
        <v>50.02908</v>
      </c>
      <c r="F23" s="82"/>
      <c r="G23" s="82"/>
      <c r="H23" s="42" t="s">
        <v>224</v>
      </c>
    </row>
    <row r="24" spans="1:8" ht="16.899999999999999" customHeight="1" x14ac:dyDescent="0.25">
      <c r="A24" s="13"/>
      <c r="B24" s="34" t="s">
        <v>130</v>
      </c>
      <c r="C24" s="40" t="s">
        <v>32</v>
      </c>
      <c r="D24" s="41">
        <v>17.25</v>
      </c>
      <c r="E24" s="82">
        <f t="shared" si="0"/>
        <v>129.970125</v>
      </c>
      <c r="F24" s="82"/>
      <c r="G24" s="82"/>
      <c r="H24" s="42" t="s">
        <v>211</v>
      </c>
    </row>
    <row r="25" spans="1:8" ht="16.899999999999999" customHeight="1" x14ac:dyDescent="0.25">
      <c r="A25" s="13"/>
      <c r="B25" s="34" t="s">
        <v>131</v>
      </c>
      <c r="C25" s="40" t="s">
        <v>146</v>
      </c>
      <c r="D25" s="41">
        <v>33.18</v>
      </c>
      <c r="E25" s="82">
        <v>249.99</v>
      </c>
      <c r="F25" s="82"/>
      <c r="G25" s="82"/>
      <c r="H25" s="42" t="s">
        <v>211</v>
      </c>
    </row>
    <row r="26" spans="1:8" ht="16.899999999999999" customHeight="1" x14ac:dyDescent="0.25">
      <c r="A26" s="13"/>
      <c r="B26" s="34" t="s">
        <v>132</v>
      </c>
      <c r="C26" s="40" t="s">
        <v>307</v>
      </c>
      <c r="D26" s="41">
        <v>35.840000000000003</v>
      </c>
      <c r="E26" s="82">
        <f t="shared" si="0"/>
        <v>270.03648000000004</v>
      </c>
      <c r="F26" s="82"/>
      <c r="G26" s="82"/>
      <c r="H26" s="42" t="s">
        <v>224</v>
      </c>
    </row>
    <row r="27" spans="1:8" ht="16.899999999999999" customHeight="1" x14ac:dyDescent="0.25">
      <c r="A27" s="13"/>
      <c r="B27" s="34" t="s">
        <v>147</v>
      </c>
      <c r="C27" s="40" t="s">
        <v>33</v>
      </c>
      <c r="D27" s="41">
        <v>29.2</v>
      </c>
      <c r="E27" s="82">
        <f t="shared" si="0"/>
        <v>220.00740000000002</v>
      </c>
      <c r="F27" s="82"/>
      <c r="G27" s="82"/>
      <c r="H27" s="42" t="s">
        <v>224</v>
      </c>
    </row>
    <row r="28" spans="1:8" ht="16.899999999999999" customHeight="1" x14ac:dyDescent="0.25">
      <c r="A28" s="13"/>
      <c r="B28" s="34" t="s">
        <v>154</v>
      </c>
      <c r="C28" s="45" t="s">
        <v>360</v>
      </c>
      <c r="D28" s="41">
        <v>15.93</v>
      </c>
      <c r="E28" s="93">
        <v>120.02</v>
      </c>
      <c r="F28" s="93"/>
      <c r="G28" s="93"/>
      <c r="H28" s="42" t="s">
        <v>222</v>
      </c>
    </row>
    <row r="29" spans="1:8" ht="16.899999999999999" customHeight="1" x14ac:dyDescent="0.25">
      <c r="A29" s="13"/>
      <c r="B29" s="34" t="s">
        <v>157</v>
      </c>
      <c r="C29" s="40" t="s">
        <v>361</v>
      </c>
      <c r="D29" s="41">
        <v>53.09</v>
      </c>
      <c r="E29" s="82">
        <v>400.01</v>
      </c>
      <c r="F29" s="82"/>
      <c r="G29" s="82"/>
      <c r="H29" s="42" t="s">
        <v>212</v>
      </c>
    </row>
    <row r="30" spans="1:8" ht="16.899999999999999" customHeight="1" x14ac:dyDescent="0.25">
      <c r="A30" s="13"/>
      <c r="B30" s="34"/>
      <c r="C30" s="98" t="s">
        <v>158</v>
      </c>
      <c r="D30" s="98"/>
      <c r="E30" s="98"/>
      <c r="F30" s="98"/>
      <c r="G30" s="98"/>
      <c r="H30" s="98"/>
    </row>
    <row r="31" spans="1:8" ht="16.899999999999999" customHeight="1" x14ac:dyDescent="0.25">
      <c r="A31" s="13"/>
      <c r="B31" s="34"/>
      <c r="C31" s="98" t="s">
        <v>1</v>
      </c>
      <c r="D31" s="98"/>
      <c r="E31" s="98"/>
      <c r="F31" s="98"/>
      <c r="G31" s="98"/>
      <c r="H31" s="98"/>
    </row>
    <row r="32" spans="1:8" ht="16.899999999999999" customHeight="1" x14ac:dyDescent="0.25">
      <c r="A32" s="13"/>
      <c r="B32" s="34" t="s">
        <v>364</v>
      </c>
      <c r="C32" s="40" t="s">
        <v>242</v>
      </c>
      <c r="D32" s="41">
        <v>26.54</v>
      </c>
      <c r="E32" s="82">
        <f t="shared" ref="E32" si="1">D32*7.5345</f>
        <v>199.96563</v>
      </c>
      <c r="F32" s="82"/>
      <c r="G32" s="82"/>
      <c r="H32" s="42" t="s">
        <v>224</v>
      </c>
    </row>
    <row r="33" spans="1:11" ht="16.899999999999999" customHeight="1" x14ac:dyDescent="0.25">
      <c r="A33" s="13"/>
      <c r="B33" s="34" t="s">
        <v>365</v>
      </c>
      <c r="C33" s="40" t="s">
        <v>148</v>
      </c>
      <c r="D33" s="41">
        <v>23.89</v>
      </c>
      <c r="E33" s="82">
        <f>D33*7.5345</f>
        <v>179.99920500000002</v>
      </c>
      <c r="F33" s="82"/>
      <c r="G33" s="82"/>
      <c r="H33" s="42" t="s">
        <v>235</v>
      </c>
    </row>
    <row r="34" spans="1:11" ht="33" customHeight="1" x14ac:dyDescent="0.25">
      <c r="A34" s="13"/>
      <c r="B34" s="34" t="s">
        <v>366</v>
      </c>
      <c r="C34" s="48" t="s">
        <v>155</v>
      </c>
      <c r="D34" s="49">
        <v>26.54</v>
      </c>
      <c r="E34" s="82">
        <f>D34*7.5345</f>
        <v>199.96563</v>
      </c>
      <c r="F34" s="82"/>
      <c r="G34" s="82"/>
      <c r="H34" s="42" t="s">
        <v>223</v>
      </c>
    </row>
    <row r="35" spans="1:11" ht="33" customHeight="1" x14ac:dyDescent="0.25">
      <c r="A35" s="13"/>
      <c r="B35" s="34" t="s">
        <v>367</v>
      </c>
      <c r="C35" s="48" t="s">
        <v>156</v>
      </c>
      <c r="D35" s="49">
        <v>53.09</v>
      </c>
      <c r="E35" s="82">
        <f>D35*7.5345</f>
        <v>400.00660500000004</v>
      </c>
      <c r="F35" s="82"/>
      <c r="G35" s="82"/>
      <c r="H35" s="42" t="s">
        <v>223</v>
      </c>
    </row>
    <row r="36" spans="1:11" ht="16.899999999999999" customHeight="1" x14ac:dyDescent="0.25">
      <c r="A36" s="13"/>
      <c r="B36" s="12" t="s">
        <v>67</v>
      </c>
      <c r="C36" s="94" t="s">
        <v>34</v>
      </c>
      <c r="D36" s="94"/>
      <c r="E36" s="94"/>
      <c r="F36" s="94"/>
      <c r="G36" s="94"/>
      <c r="H36" s="94"/>
    </row>
    <row r="37" spans="1:11" ht="16.899999999999999" customHeight="1" x14ac:dyDescent="0.25">
      <c r="A37" s="13"/>
      <c r="B37" s="34" t="s">
        <v>150</v>
      </c>
      <c r="C37" s="48" t="s">
        <v>149</v>
      </c>
      <c r="D37" s="49">
        <v>265.45</v>
      </c>
      <c r="E37" s="93">
        <f>D37*7.5345</f>
        <v>2000.033025</v>
      </c>
      <c r="F37" s="93"/>
      <c r="G37" s="93"/>
      <c r="H37" s="36" t="s">
        <v>225</v>
      </c>
    </row>
    <row r="38" spans="1:11" ht="16.899999999999999" customHeight="1" x14ac:dyDescent="0.25">
      <c r="A38" s="13"/>
      <c r="B38" s="34" t="s">
        <v>151</v>
      </c>
      <c r="C38" s="98" t="s">
        <v>152</v>
      </c>
      <c r="D38" s="98"/>
      <c r="E38" s="98"/>
      <c r="F38" s="98"/>
      <c r="G38" s="98"/>
      <c r="H38" s="98"/>
    </row>
    <row r="39" spans="1:11" ht="16.899999999999999" customHeight="1" x14ac:dyDescent="0.25">
      <c r="A39" s="13"/>
      <c r="B39" s="34"/>
      <c r="C39" s="98" t="s">
        <v>153</v>
      </c>
      <c r="D39" s="98"/>
      <c r="E39" s="98"/>
      <c r="F39" s="98"/>
      <c r="G39" s="98"/>
      <c r="H39" s="98"/>
    </row>
    <row r="40" spans="1:11" ht="16.899999999999999" customHeight="1" x14ac:dyDescent="0.25">
      <c r="A40" s="13"/>
      <c r="B40" s="34"/>
      <c r="C40" s="48" t="s">
        <v>311</v>
      </c>
      <c r="D40" s="36" t="s">
        <v>309</v>
      </c>
      <c r="E40" s="106">
        <v>2000.03</v>
      </c>
      <c r="F40" s="89"/>
      <c r="G40" s="48"/>
      <c r="H40" s="36" t="s">
        <v>225</v>
      </c>
    </row>
    <row r="41" spans="1:11" ht="16.899999999999999" customHeight="1" x14ac:dyDescent="0.25">
      <c r="A41" s="13"/>
      <c r="B41" s="34"/>
      <c r="C41" s="48" t="s">
        <v>312</v>
      </c>
      <c r="D41" s="36" t="s">
        <v>310</v>
      </c>
      <c r="E41" s="106">
        <v>3000.01</v>
      </c>
      <c r="F41" s="89"/>
      <c r="G41" s="48"/>
      <c r="H41" s="36" t="s">
        <v>225</v>
      </c>
      <c r="K41" s="5"/>
    </row>
    <row r="42" spans="1:11" ht="16.899999999999999" customHeight="1" x14ac:dyDescent="0.25">
      <c r="A42" s="13"/>
      <c r="B42" s="34" t="s">
        <v>466</v>
      </c>
      <c r="C42" s="48" t="s">
        <v>464</v>
      </c>
      <c r="D42" s="36" t="s">
        <v>465</v>
      </c>
      <c r="E42" s="106">
        <v>349.98</v>
      </c>
      <c r="F42" s="106"/>
      <c r="G42" s="48"/>
      <c r="H42" s="36" t="s">
        <v>225</v>
      </c>
      <c r="K42" s="5"/>
    </row>
    <row r="43" spans="1:11" ht="16.899999999999999" customHeight="1" x14ac:dyDescent="0.25">
      <c r="A43" s="13"/>
      <c r="B43" s="34" t="s">
        <v>469</v>
      </c>
      <c r="C43" s="48" t="s">
        <v>468</v>
      </c>
      <c r="D43" s="49">
        <v>26.54</v>
      </c>
      <c r="E43" s="82">
        <f>D43*7.5345</f>
        <v>199.96563</v>
      </c>
      <c r="F43" s="82"/>
      <c r="G43" s="82"/>
      <c r="H43" s="36" t="s">
        <v>225</v>
      </c>
      <c r="K43" s="5"/>
    </row>
    <row r="44" spans="1:11" ht="16.899999999999999" customHeight="1" x14ac:dyDescent="0.25">
      <c r="A44" s="13"/>
      <c r="B44" s="12" t="s">
        <v>68</v>
      </c>
      <c r="C44" s="94" t="s">
        <v>56</v>
      </c>
      <c r="D44" s="94"/>
      <c r="E44" s="94"/>
      <c r="F44" s="94"/>
      <c r="G44" s="94"/>
      <c r="H44" s="94"/>
    </row>
    <row r="45" spans="1:11" ht="15.75" x14ac:dyDescent="0.25">
      <c r="A45" s="13"/>
      <c r="B45" s="34" t="s">
        <v>122</v>
      </c>
      <c r="C45" s="63" t="s">
        <v>253</v>
      </c>
      <c r="D45" s="41" t="s">
        <v>218</v>
      </c>
      <c r="E45" s="82">
        <v>7199.97</v>
      </c>
      <c r="F45" s="82"/>
      <c r="G45" s="82"/>
      <c r="H45" s="42" t="s">
        <v>226</v>
      </c>
    </row>
    <row r="46" spans="1:11" ht="17.25" customHeight="1" x14ac:dyDescent="0.25">
      <c r="A46" s="13"/>
      <c r="B46" s="34" t="s">
        <v>467</v>
      </c>
      <c r="C46" s="63" t="s">
        <v>464</v>
      </c>
      <c r="D46" s="41" t="s">
        <v>465</v>
      </c>
      <c r="E46" s="82">
        <v>349.98</v>
      </c>
      <c r="F46" s="82"/>
      <c r="G46" s="64"/>
      <c r="H46" s="42" t="s">
        <v>226</v>
      </c>
    </row>
    <row r="47" spans="1:11" ht="17.25" customHeight="1" x14ac:dyDescent="0.25">
      <c r="A47" s="13"/>
      <c r="B47" s="34" t="s">
        <v>470</v>
      </c>
      <c r="C47" s="63" t="s">
        <v>468</v>
      </c>
      <c r="D47" s="49">
        <v>26.54</v>
      </c>
      <c r="E47" s="82">
        <f>D47*7.5345</f>
        <v>199.96563</v>
      </c>
      <c r="F47" s="82"/>
      <c r="G47" s="82"/>
      <c r="H47" s="42" t="s">
        <v>226</v>
      </c>
    </row>
    <row r="48" spans="1:11" ht="16.899999999999999" customHeight="1" x14ac:dyDescent="0.25">
      <c r="A48" s="13"/>
      <c r="B48" s="12" t="s">
        <v>69</v>
      </c>
      <c r="C48" s="94" t="s">
        <v>319</v>
      </c>
      <c r="D48" s="94"/>
      <c r="E48" s="94"/>
      <c r="F48" s="94"/>
      <c r="G48" s="94"/>
      <c r="H48" s="94"/>
    </row>
    <row r="49" spans="1:8" ht="16.899999999999999" customHeight="1" x14ac:dyDescent="0.25">
      <c r="A49" s="13"/>
      <c r="B49" s="34"/>
      <c r="C49" s="50" t="s">
        <v>58</v>
      </c>
      <c r="D49" s="101" t="s">
        <v>59</v>
      </c>
      <c r="E49" s="101"/>
      <c r="F49" s="101"/>
      <c r="G49" s="101"/>
      <c r="H49" s="84" t="s">
        <v>227</v>
      </c>
    </row>
    <row r="50" spans="1:8" ht="16.899999999999999" customHeight="1" x14ac:dyDescent="0.25">
      <c r="A50" s="13"/>
      <c r="B50" s="34" t="s">
        <v>118</v>
      </c>
      <c r="C50" s="40" t="s">
        <v>60</v>
      </c>
      <c r="D50" s="41">
        <v>11</v>
      </c>
      <c r="E50" s="83">
        <f>D50*7.5345</f>
        <v>82.879500000000007</v>
      </c>
      <c r="F50" s="83"/>
      <c r="G50" s="83"/>
      <c r="H50" s="84"/>
    </row>
    <row r="51" spans="1:8" ht="16.899999999999999" customHeight="1" x14ac:dyDescent="0.25">
      <c r="A51" s="13"/>
      <c r="B51" s="34" t="s">
        <v>119</v>
      </c>
      <c r="C51" s="40" t="s">
        <v>61</v>
      </c>
      <c r="D51" s="41">
        <v>30</v>
      </c>
      <c r="E51" s="83">
        <f>D51*7.5345</f>
        <v>226.03500000000003</v>
      </c>
      <c r="F51" s="83"/>
      <c r="G51" s="83"/>
      <c r="H51" s="84"/>
    </row>
    <row r="52" spans="1:8" ht="16.899999999999999" customHeight="1" x14ac:dyDescent="0.25">
      <c r="A52" s="13"/>
      <c r="B52" s="34" t="s">
        <v>120</v>
      </c>
      <c r="C52" s="40" t="s">
        <v>62</v>
      </c>
      <c r="D52" s="41">
        <v>40</v>
      </c>
      <c r="E52" s="83">
        <f>D52*7.5345</f>
        <v>301.38</v>
      </c>
      <c r="F52" s="83"/>
      <c r="G52" s="83"/>
      <c r="H52" s="84"/>
    </row>
    <row r="53" spans="1:8" ht="16.899999999999999" customHeight="1" x14ac:dyDescent="0.25">
      <c r="A53" s="13"/>
      <c r="B53" s="34" t="s">
        <v>121</v>
      </c>
      <c r="C53" s="40" t="s">
        <v>63</v>
      </c>
      <c r="D53" s="41">
        <v>45</v>
      </c>
      <c r="E53" s="83">
        <f>D53*7.5345</f>
        <v>339.05250000000001</v>
      </c>
      <c r="F53" s="83"/>
      <c r="G53" s="83"/>
      <c r="H53" s="84"/>
    </row>
    <row r="54" spans="1:8" ht="16.899999999999999" customHeight="1" x14ac:dyDescent="0.25">
      <c r="A54" s="13"/>
      <c r="B54" s="34" t="s">
        <v>316</v>
      </c>
      <c r="C54" s="40" t="s">
        <v>317</v>
      </c>
      <c r="D54" s="41" t="s">
        <v>318</v>
      </c>
      <c r="E54" s="83">
        <v>226.04</v>
      </c>
      <c r="F54" s="83"/>
      <c r="G54" s="51"/>
      <c r="H54" s="84"/>
    </row>
    <row r="55" spans="1:8" ht="16.899999999999999" customHeight="1" x14ac:dyDescent="0.25">
      <c r="A55" s="13"/>
      <c r="B55" s="35"/>
      <c r="C55" s="99" t="s">
        <v>305</v>
      </c>
      <c r="D55" s="99"/>
      <c r="E55" s="99"/>
      <c r="F55" s="99"/>
      <c r="G55" s="99"/>
      <c r="H55" s="99"/>
    </row>
    <row r="56" spans="1:8" ht="16.899999999999999" customHeight="1" x14ac:dyDescent="0.25">
      <c r="A56" s="13"/>
      <c r="B56" s="12" t="s">
        <v>70</v>
      </c>
      <c r="C56" s="69" t="s">
        <v>243</v>
      </c>
      <c r="D56" s="70"/>
      <c r="E56" s="71"/>
      <c r="F56" s="72"/>
      <c r="G56" s="72"/>
      <c r="H56" s="22"/>
    </row>
    <row r="57" spans="1:8" ht="16.899999999999999" customHeight="1" x14ac:dyDescent="0.25">
      <c r="A57" s="13"/>
      <c r="B57" s="34" t="s">
        <v>116</v>
      </c>
      <c r="C57" s="44" t="s">
        <v>358</v>
      </c>
      <c r="D57" s="41" t="s">
        <v>473</v>
      </c>
      <c r="E57" s="82" t="s">
        <v>472</v>
      </c>
      <c r="F57" s="82"/>
      <c r="G57" s="82"/>
      <c r="H57" s="100" t="s">
        <v>212</v>
      </c>
    </row>
    <row r="58" spans="1:8" ht="16.899999999999999" customHeight="1" x14ac:dyDescent="0.25">
      <c r="A58" s="13"/>
      <c r="B58" s="34" t="s">
        <v>117</v>
      </c>
      <c r="C58" s="48" t="s">
        <v>359</v>
      </c>
      <c r="D58" s="30">
        <v>92.91</v>
      </c>
      <c r="E58" s="82">
        <f>D58*7.5345</f>
        <v>700.030395</v>
      </c>
      <c r="F58" s="82"/>
      <c r="G58" s="31"/>
      <c r="H58" s="100"/>
    </row>
    <row r="59" spans="1:8" ht="16.899999999999999" customHeight="1" x14ac:dyDescent="0.25">
      <c r="A59" s="13"/>
      <c r="B59" s="34" t="s">
        <v>368</v>
      </c>
      <c r="C59" s="40" t="s">
        <v>2</v>
      </c>
      <c r="D59" s="41">
        <v>59.73</v>
      </c>
      <c r="E59" s="82">
        <v>450.04</v>
      </c>
      <c r="F59" s="82"/>
      <c r="G59" s="82"/>
      <c r="H59" s="100"/>
    </row>
    <row r="60" spans="1:8" ht="16.899999999999999" customHeight="1" x14ac:dyDescent="0.25">
      <c r="A60" s="13"/>
      <c r="B60" s="12" t="s">
        <v>369</v>
      </c>
      <c r="C60" s="127" t="s">
        <v>314</v>
      </c>
      <c r="D60" s="127"/>
      <c r="E60" s="127"/>
      <c r="F60" s="127"/>
      <c r="G60" s="127"/>
      <c r="H60" s="17"/>
    </row>
    <row r="61" spans="1:8" ht="16.899999999999999" customHeight="1" x14ac:dyDescent="0.25">
      <c r="A61" s="13"/>
      <c r="B61" s="34" t="s">
        <v>370</v>
      </c>
      <c r="C61" s="98" t="s">
        <v>315</v>
      </c>
      <c r="D61" s="98"/>
      <c r="E61" s="98"/>
      <c r="F61" s="98"/>
      <c r="G61" s="98"/>
      <c r="H61" s="98"/>
    </row>
    <row r="62" spans="1:8" ht="16.899999999999999" customHeight="1" x14ac:dyDescent="0.25">
      <c r="A62" s="13"/>
      <c r="B62" s="34" t="s">
        <v>371</v>
      </c>
      <c r="C62" s="40" t="s">
        <v>181</v>
      </c>
      <c r="D62" s="41">
        <v>796.34</v>
      </c>
      <c r="E62" s="82">
        <f>D62*7.5345</f>
        <v>6000.0237300000008</v>
      </c>
      <c r="F62" s="82"/>
      <c r="G62" s="82"/>
      <c r="H62" s="100" t="s">
        <v>228</v>
      </c>
    </row>
    <row r="63" spans="1:8" ht="16.899999999999999" customHeight="1" x14ac:dyDescent="0.25">
      <c r="A63" s="13"/>
      <c r="B63" s="34" t="s">
        <v>372</v>
      </c>
      <c r="C63" s="40" t="s">
        <v>182</v>
      </c>
      <c r="D63" s="41">
        <v>1592.67</v>
      </c>
      <c r="E63" s="82">
        <f>D63*7.5345</f>
        <v>11999.972115</v>
      </c>
      <c r="F63" s="82"/>
      <c r="G63" s="82"/>
      <c r="H63" s="100"/>
    </row>
    <row r="64" spans="1:8" ht="16.899999999999999" customHeight="1" x14ac:dyDescent="0.25">
      <c r="A64" s="13"/>
      <c r="B64" s="34" t="s">
        <v>373</v>
      </c>
      <c r="C64" s="40" t="s">
        <v>183</v>
      </c>
      <c r="D64" s="41">
        <v>132.72</v>
      </c>
      <c r="E64" s="82">
        <f>D64*7.5345</f>
        <v>999.97883999999999</v>
      </c>
      <c r="F64" s="82"/>
      <c r="G64" s="82"/>
      <c r="H64" s="100"/>
    </row>
    <row r="65" spans="1:8" ht="16.899999999999999" customHeight="1" x14ac:dyDescent="0.25">
      <c r="A65" s="13"/>
      <c r="B65" s="12" t="s">
        <v>71</v>
      </c>
      <c r="C65" s="94" t="s">
        <v>313</v>
      </c>
      <c r="D65" s="94"/>
      <c r="E65" s="94"/>
      <c r="F65" s="94"/>
      <c r="G65" s="94"/>
      <c r="H65" s="22"/>
    </row>
    <row r="66" spans="1:8" ht="17.45" customHeight="1" x14ac:dyDescent="0.25">
      <c r="A66" s="13"/>
      <c r="B66" s="34" t="s">
        <v>115</v>
      </c>
      <c r="C66" s="52" t="s">
        <v>295</v>
      </c>
      <c r="D66" s="41">
        <v>1128.1400000000001</v>
      </c>
      <c r="E66" s="93">
        <f>D66*7.5345</f>
        <v>8499.970830000002</v>
      </c>
      <c r="F66" s="93"/>
      <c r="G66" s="93"/>
      <c r="H66" s="42" t="s">
        <v>199</v>
      </c>
    </row>
    <row r="67" spans="1:8" ht="16.899999999999999" customHeight="1" x14ac:dyDescent="0.25">
      <c r="A67" s="13"/>
      <c r="B67" s="34" t="s">
        <v>374</v>
      </c>
      <c r="C67" s="47" t="s">
        <v>213</v>
      </c>
      <c r="D67" s="49">
        <v>1592.67</v>
      </c>
      <c r="E67" s="93">
        <f>D67*7.5345</f>
        <v>11999.972115</v>
      </c>
      <c r="F67" s="93"/>
      <c r="G67" s="93"/>
      <c r="H67" s="42" t="s">
        <v>200</v>
      </c>
    </row>
    <row r="68" spans="1:8" s="26" customFormat="1" ht="16.899999999999999" customHeight="1" x14ac:dyDescent="0.25">
      <c r="A68" s="25"/>
      <c r="B68" s="62" t="s">
        <v>375</v>
      </c>
      <c r="C68" s="53" t="s">
        <v>294</v>
      </c>
      <c r="D68" s="54" t="s">
        <v>214</v>
      </c>
      <c r="E68" s="108">
        <v>5500.03</v>
      </c>
      <c r="F68" s="108"/>
      <c r="G68" s="108"/>
      <c r="H68" s="55" t="s">
        <v>200</v>
      </c>
    </row>
    <row r="69" spans="1:8" ht="16.899999999999999" customHeight="1" x14ac:dyDescent="0.25">
      <c r="A69" s="13"/>
      <c r="B69" s="34" t="s">
        <v>376</v>
      </c>
      <c r="C69" s="47" t="s">
        <v>105</v>
      </c>
      <c r="D69" s="49">
        <v>729.98</v>
      </c>
      <c r="E69" s="93">
        <v>5500.03</v>
      </c>
      <c r="F69" s="93"/>
      <c r="G69" s="93"/>
      <c r="H69" s="42" t="s">
        <v>201</v>
      </c>
    </row>
    <row r="70" spans="1:8" ht="16.899999999999999" customHeight="1" x14ac:dyDescent="0.25">
      <c r="A70" s="13"/>
      <c r="B70" s="34" t="s">
        <v>377</v>
      </c>
      <c r="C70" s="47" t="s">
        <v>106</v>
      </c>
      <c r="D70" s="49">
        <v>1327.23</v>
      </c>
      <c r="E70" s="93">
        <v>10000.01</v>
      </c>
      <c r="F70" s="93"/>
      <c r="G70" s="93"/>
      <c r="H70" s="42" t="s">
        <v>202</v>
      </c>
    </row>
    <row r="71" spans="1:8" ht="16.899999999999999" customHeight="1" x14ac:dyDescent="0.25">
      <c r="A71" s="13"/>
      <c r="B71" s="34" t="s">
        <v>378</v>
      </c>
      <c r="C71" s="47" t="s">
        <v>107</v>
      </c>
      <c r="D71" s="49">
        <v>1128.1400000000001</v>
      </c>
      <c r="E71" s="93">
        <v>8499.9699999999993</v>
      </c>
      <c r="F71" s="93"/>
      <c r="G71" s="93"/>
      <c r="H71" s="42" t="s">
        <v>203</v>
      </c>
    </row>
    <row r="72" spans="1:8" ht="16.899999999999999" customHeight="1" x14ac:dyDescent="0.25">
      <c r="A72" s="13"/>
      <c r="B72" s="34" t="s">
        <v>379</v>
      </c>
      <c r="C72" s="47" t="s">
        <v>296</v>
      </c>
      <c r="D72" s="46" t="s">
        <v>297</v>
      </c>
      <c r="E72" s="93">
        <v>8499.9699999999993</v>
      </c>
      <c r="F72" s="93"/>
      <c r="G72" s="46"/>
      <c r="H72" s="42" t="s">
        <v>298</v>
      </c>
    </row>
    <row r="73" spans="1:8" ht="16.899999999999999" customHeight="1" x14ac:dyDescent="0.25">
      <c r="A73" s="13"/>
      <c r="B73" s="34" t="s">
        <v>380</v>
      </c>
      <c r="C73" s="47" t="s">
        <v>108</v>
      </c>
      <c r="D73" s="49">
        <v>1327.23</v>
      </c>
      <c r="E73" s="93">
        <f t="shared" ref="E73:E80" si="2">D73*7.5345</f>
        <v>10000.014435000001</v>
      </c>
      <c r="F73" s="93"/>
      <c r="G73" s="93"/>
      <c r="H73" s="42" t="s">
        <v>204</v>
      </c>
    </row>
    <row r="74" spans="1:8" ht="16.899999999999999" customHeight="1" x14ac:dyDescent="0.25">
      <c r="A74" s="13"/>
      <c r="B74" s="34" t="s">
        <v>381</v>
      </c>
      <c r="C74" s="47" t="s">
        <v>109</v>
      </c>
      <c r="D74" s="49">
        <v>862.7</v>
      </c>
      <c r="E74" s="93">
        <f t="shared" si="2"/>
        <v>6500.0131500000007</v>
      </c>
      <c r="F74" s="93"/>
      <c r="G74" s="93"/>
      <c r="H74" s="42" t="s">
        <v>205</v>
      </c>
    </row>
    <row r="75" spans="1:8" ht="16.899999999999999" customHeight="1" x14ac:dyDescent="0.25">
      <c r="A75" s="13"/>
      <c r="B75" s="34" t="s">
        <v>382</v>
      </c>
      <c r="C75" s="47" t="s">
        <v>110</v>
      </c>
      <c r="D75" s="49">
        <v>1393.59</v>
      </c>
      <c r="E75" s="93">
        <f t="shared" si="2"/>
        <v>10500.003855000001</v>
      </c>
      <c r="F75" s="93"/>
      <c r="G75" s="93"/>
      <c r="H75" s="42" t="s">
        <v>206</v>
      </c>
    </row>
    <row r="76" spans="1:8" ht="16.899999999999999" customHeight="1" x14ac:dyDescent="0.25">
      <c r="A76" s="13"/>
      <c r="B76" s="34" t="s">
        <v>383</v>
      </c>
      <c r="C76" s="47" t="s">
        <v>299</v>
      </c>
      <c r="D76" s="49">
        <v>995.42</v>
      </c>
      <c r="E76" s="93">
        <f t="shared" si="2"/>
        <v>7499.9919900000004</v>
      </c>
      <c r="F76" s="93"/>
      <c r="G76" s="93"/>
      <c r="H76" s="42" t="s">
        <v>207</v>
      </c>
    </row>
    <row r="77" spans="1:8" ht="16.899999999999999" customHeight="1" x14ac:dyDescent="0.25">
      <c r="A77" s="13"/>
      <c r="B77" s="34" t="s">
        <v>384</v>
      </c>
      <c r="C77" s="47" t="s">
        <v>300</v>
      </c>
      <c r="D77" s="49">
        <v>882.61</v>
      </c>
      <c r="E77" s="93">
        <f t="shared" si="2"/>
        <v>6650.0250450000003</v>
      </c>
      <c r="F77" s="93"/>
      <c r="G77" s="93"/>
      <c r="H77" s="42" t="s">
        <v>237</v>
      </c>
    </row>
    <row r="78" spans="1:8" ht="16.899999999999999" customHeight="1" x14ac:dyDescent="0.25">
      <c r="A78" s="13"/>
      <c r="B78" s="34" t="s">
        <v>385</v>
      </c>
      <c r="C78" s="47" t="s">
        <v>111</v>
      </c>
      <c r="D78" s="49">
        <v>1260.8699999999999</v>
      </c>
      <c r="E78" s="93">
        <f t="shared" si="2"/>
        <v>9500.0250149999993</v>
      </c>
      <c r="F78" s="93"/>
      <c r="G78" s="93"/>
      <c r="H78" s="42" t="s">
        <v>208</v>
      </c>
    </row>
    <row r="79" spans="1:8" ht="16.899999999999999" customHeight="1" x14ac:dyDescent="0.25">
      <c r="A79" s="13"/>
      <c r="B79" s="34" t="s">
        <v>386</v>
      </c>
      <c r="C79" s="47" t="s">
        <v>112</v>
      </c>
      <c r="D79" s="49">
        <v>1141.42</v>
      </c>
      <c r="E79" s="93">
        <f t="shared" si="2"/>
        <v>8600.0289900000007</v>
      </c>
      <c r="F79" s="93"/>
      <c r="G79" s="93"/>
      <c r="H79" s="42" t="s">
        <v>209</v>
      </c>
    </row>
    <row r="80" spans="1:8" ht="16.899999999999999" customHeight="1" x14ac:dyDescent="0.25">
      <c r="A80" s="13"/>
      <c r="B80" s="34" t="s">
        <v>387</v>
      </c>
      <c r="C80" s="47" t="s">
        <v>301</v>
      </c>
      <c r="D80" s="49">
        <v>729.98</v>
      </c>
      <c r="E80" s="93">
        <f t="shared" si="2"/>
        <v>5500.03431</v>
      </c>
      <c r="F80" s="93"/>
      <c r="G80" s="93"/>
      <c r="H80" s="42" t="s">
        <v>238</v>
      </c>
    </row>
    <row r="81" spans="1:8" ht="47.25" x14ac:dyDescent="0.25">
      <c r="A81" s="13"/>
      <c r="B81" s="34" t="s">
        <v>388</v>
      </c>
      <c r="C81" s="29" t="s">
        <v>302</v>
      </c>
      <c r="D81" s="30" t="s">
        <v>215</v>
      </c>
      <c r="E81" s="104">
        <v>6500.01</v>
      </c>
      <c r="F81" s="104"/>
      <c r="G81" s="46"/>
      <c r="H81" s="37" t="s">
        <v>454</v>
      </c>
    </row>
    <row r="82" spans="1:8" ht="16.899999999999999" customHeight="1" x14ac:dyDescent="0.25">
      <c r="A82" s="13"/>
      <c r="B82" s="34" t="s">
        <v>389</v>
      </c>
      <c r="C82" s="47" t="s">
        <v>162</v>
      </c>
      <c r="D82" s="49">
        <v>862.7</v>
      </c>
      <c r="E82" s="93">
        <f>D82*7.5345</f>
        <v>6500.0131500000007</v>
      </c>
      <c r="F82" s="93"/>
      <c r="G82" s="93"/>
      <c r="H82" s="42" t="s">
        <v>239</v>
      </c>
    </row>
    <row r="83" spans="1:8" ht="16.899999999999999" customHeight="1" x14ac:dyDescent="0.25">
      <c r="A83" s="13"/>
      <c r="B83" s="34" t="s">
        <v>390</v>
      </c>
      <c r="C83" s="40" t="s">
        <v>251</v>
      </c>
      <c r="D83" s="41">
        <v>79.63</v>
      </c>
      <c r="E83" s="82">
        <f>D83*7.5345</f>
        <v>599.97223499999996</v>
      </c>
      <c r="F83" s="82"/>
      <c r="G83" s="82"/>
      <c r="H83" s="42" t="s">
        <v>208</v>
      </c>
    </row>
    <row r="84" spans="1:8" ht="16.899999999999999" customHeight="1" x14ac:dyDescent="0.25">
      <c r="A84" s="13"/>
      <c r="B84" s="34" t="s">
        <v>391</v>
      </c>
      <c r="C84" s="40" t="s">
        <v>137</v>
      </c>
      <c r="D84" s="41">
        <v>743.25</v>
      </c>
      <c r="E84" s="82">
        <f>D84*7.5345</f>
        <v>5600.0171250000003</v>
      </c>
      <c r="F84" s="82"/>
      <c r="G84" s="82"/>
      <c r="H84" s="42" t="s">
        <v>208</v>
      </c>
    </row>
    <row r="85" spans="1:8" ht="16.899999999999999" customHeight="1" x14ac:dyDescent="0.25">
      <c r="A85" s="13"/>
      <c r="B85" s="12" t="s">
        <v>72</v>
      </c>
      <c r="C85" s="94" t="s">
        <v>303</v>
      </c>
      <c r="D85" s="94"/>
      <c r="E85" s="94"/>
      <c r="F85" s="94"/>
      <c r="G85" s="94"/>
      <c r="H85" s="22"/>
    </row>
    <row r="86" spans="1:8" ht="16.899999999999999" customHeight="1" x14ac:dyDescent="0.25">
      <c r="A86" s="13"/>
      <c r="B86" s="34" t="s">
        <v>113</v>
      </c>
      <c r="C86" s="47" t="s">
        <v>103</v>
      </c>
      <c r="D86" s="49">
        <v>1592.67</v>
      </c>
      <c r="E86" s="93">
        <f>D86*7.5345</f>
        <v>11999.972115</v>
      </c>
      <c r="F86" s="93"/>
      <c r="G86" s="93"/>
      <c r="H86" s="42" t="s">
        <v>210</v>
      </c>
    </row>
    <row r="87" spans="1:8" ht="16.899999999999999" customHeight="1" x14ac:dyDescent="0.25">
      <c r="A87" s="13"/>
      <c r="B87" s="34" t="s">
        <v>114</v>
      </c>
      <c r="C87" s="48" t="s">
        <v>216</v>
      </c>
      <c r="D87" s="49">
        <v>995.42</v>
      </c>
      <c r="E87" s="93">
        <f>D87*7.5345</f>
        <v>7499.9919900000004</v>
      </c>
      <c r="F87" s="93"/>
      <c r="G87" s="56"/>
      <c r="H87" s="35" t="s">
        <v>217</v>
      </c>
    </row>
    <row r="88" spans="1:8" ht="15.75" x14ac:dyDescent="0.25">
      <c r="A88" s="13"/>
      <c r="B88" s="12" t="s">
        <v>73</v>
      </c>
      <c r="C88" s="103" t="s">
        <v>35</v>
      </c>
      <c r="D88" s="103"/>
      <c r="E88" s="103"/>
      <c r="F88" s="103"/>
      <c r="G88" s="103"/>
      <c r="H88" s="17"/>
    </row>
    <row r="89" spans="1:8" ht="15.75" x14ac:dyDescent="0.25">
      <c r="A89" s="13"/>
      <c r="B89" s="34" t="s">
        <v>219</v>
      </c>
      <c r="C89" s="32" t="s">
        <v>36</v>
      </c>
      <c r="D89" s="57">
        <v>26.54</v>
      </c>
      <c r="E89" s="81">
        <f>D89*7.5345</f>
        <v>199.96563</v>
      </c>
      <c r="F89" s="81"/>
      <c r="G89" s="81"/>
      <c r="H89" s="35" t="s">
        <v>229</v>
      </c>
    </row>
    <row r="90" spans="1:8" ht="15.75" x14ac:dyDescent="0.25">
      <c r="A90" s="13"/>
      <c r="B90" s="34" t="s">
        <v>220</v>
      </c>
      <c r="C90" s="32" t="s">
        <v>57</v>
      </c>
      <c r="D90" s="57">
        <v>13.27</v>
      </c>
      <c r="E90" s="81">
        <f>D90*7.5345</f>
        <v>99.982815000000002</v>
      </c>
      <c r="F90" s="81"/>
      <c r="G90" s="81"/>
      <c r="H90" s="35" t="s">
        <v>229</v>
      </c>
    </row>
    <row r="91" spans="1:8" ht="18.75" customHeight="1" x14ac:dyDescent="0.25">
      <c r="A91" s="13"/>
      <c r="B91" s="34" t="s">
        <v>221</v>
      </c>
      <c r="C91" s="33" t="s">
        <v>331</v>
      </c>
      <c r="D91" s="30">
        <v>26.54</v>
      </c>
      <c r="E91" s="81">
        <f t="shared" ref="E91" si="3">D91*7.5345</f>
        <v>199.96563</v>
      </c>
      <c r="F91" s="81"/>
      <c r="G91" s="58"/>
      <c r="H91" s="35" t="s">
        <v>229</v>
      </c>
    </row>
    <row r="92" spans="1:8" ht="15.75" x14ac:dyDescent="0.25">
      <c r="A92" s="13"/>
      <c r="B92" s="27" t="s">
        <v>74</v>
      </c>
      <c r="C92" s="105" t="s">
        <v>37</v>
      </c>
      <c r="D92" s="105"/>
      <c r="E92" s="105"/>
      <c r="F92" s="105"/>
      <c r="G92" s="105"/>
      <c r="H92" s="17"/>
    </row>
    <row r="93" spans="1:8" ht="16.149999999999999" customHeight="1" x14ac:dyDescent="0.25">
      <c r="A93" s="13"/>
      <c r="B93" s="126" t="s">
        <v>484</v>
      </c>
      <c r="C93" s="126"/>
      <c r="D93" s="126"/>
      <c r="E93" s="126"/>
      <c r="F93" s="126"/>
      <c r="G93" s="126"/>
      <c r="H93" s="126"/>
    </row>
    <row r="94" spans="1:8" ht="16.149999999999999" customHeight="1" x14ac:dyDescent="0.25">
      <c r="A94" s="13"/>
      <c r="B94" s="34" t="s">
        <v>160</v>
      </c>
      <c r="C94" s="59" t="s">
        <v>488</v>
      </c>
      <c r="D94" s="57">
        <v>310</v>
      </c>
      <c r="E94" s="91">
        <f t="shared" ref="E94:E101" si="4">D94*7.5345</f>
        <v>2335.6950000000002</v>
      </c>
      <c r="F94" s="91"/>
      <c r="G94" s="91"/>
      <c r="H94" s="125" t="s">
        <v>254</v>
      </c>
    </row>
    <row r="95" spans="1:8" ht="33" customHeight="1" x14ac:dyDescent="0.25">
      <c r="A95" s="13"/>
      <c r="B95" s="34" t="s">
        <v>161</v>
      </c>
      <c r="C95" s="59" t="s">
        <v>489</v>
      </c>
      <c r="D95" s="57">
        <v>290</v>
      </c>
      <c r="E95" s="91">
        <f t="shared" si="4"/>
        <v>2185.0050000000001</v>
      </c>
      <c r="F95" s="91"/>
      <c r="G95" s="91"/>
      <c r="H95" s="125"/>
    </row>
    <row r="96" spans="1:8" ht="16.899999999999999" customHeight="1" x14ac:dyDescent="0.25">
      <c r="A96" s="13"/>
      <c r="B96" s="34" t="s">
        <v>171</v>
      </c>
      <c r="C96" s="40" t="s">
        <v>490</v>
      </c>
      <c r="D96" s="41">
        <v>310</v>
      </c>
      <c r="E96" s="91">
        <f t="shared" si="4"/>
        <v>2335.6950000000002</v>
      </c>
      <c r="F96" s="91"/>
      <c r="G96" s="91"/>
      <c r="H96" s="125"/>
    </row>
    <row r="97" spans="1:11" ht="16.899999999999999" customHeight="1" x14ac:dyDescent="0.25">
      <c r="A97" s="13"/>
      <c r="B97" s="34" t="s">
        <v>244</v>
      </c>
      <c r="C97" s="32" t="s">
        <v>491</v>
      </c>
      <c r="D97" s="57">
        <v>369</v>
      </c>
      <c r="E97" s="91">
        <f t="shared" si="4"/>
        <v>2780.2305000000001</v>
      </c>
      <c r="F97" s="91"/>
      <c r="G97" s="91"/>
      <c r="H97" s="125"/>
    </row>
    <row r="98" spans="1:11" ht="16.899999999999999" customHeight="1" x14ac:dyDescent="0.25">
      <c r="A98" s="13"/>
      <c r="B98" s="34" t="s">
        <v>392</v>
      </c>
      <c r="C98" s="59" t="s">
        <v>492</v>
      </c>
      <c r="D98" s="57">
        <v>199</v>
      </c>
      <c r="E98" s="91">
        <f t="shared" si="4"/>
        <v>1499.3655000000001</v>
      </c>
      <c r="F98" s="91"/>
      <c r="G98" s="91"/>
      <c r="H98" s="125"/>
    </row>
    <row r="99" spans="1:11" ht="15.75" x14ac:dyDescent="0.25">
      <c r="A99" s="13"/>
      <c r="B99" s="34" t="s">
        <v>393</v>
      </c>
      <c r="C99" s="80" t="s">
        <v>493</v>
      </c>
      <c r="D99" s="57">
        <v>560</v>
      </c>
      <c r="E99" s="91">
        <f t="shared" si="4"/>
        <v>4219.3200000000006</v>
      </c>
      <c r="F99" s="91"/>
      <c r="G99" s="91"/>
      <c r="H99" s="125"/>
      <c r="J99" s="5"/>
    </row>
    <row r="100" spans="1:11" ht="16.899999999999999" customHeight="1" x14ac:dyDescent="0.25">
      <c r="A100" s="13"/>
      <c r="B100" s="34" t="s">
        <v>394</v>
      </c>
      <c r="C100" s="59" t="s">
        <v>501</v>
      </c>
      <c r="D100" s="57">
        <v>43.75</v>
      </c>
      <c r="E100" s="91">
        <v>329.63</v>
      </c>
      <c r="F100" s="91"/>
      <c r="G100" s="91"/>
      <c r="H100" s="125"/>
    </row>
    <row r="101" spans="1:11" ht="31.5" x14ac:dyDescent="0.25">
      <c r="A101" s="13"/>
      <c r="B101" s="34" t="s">
        <v>395</v>
      </c>
      <c r="C101" s="59" t="s">
        <v>496</v>
      </c>
      <c r="D101" s="57">
        <v>290</v>
      </c>
      <c r="E101" s="91">
        <f t="shared" si="4"/>
        <v>2185.0050000000001</v>
      </c>
      <c r="F101" s="91"/>
      <c r="G101" s="91"/>
      <c r="H101" s="125"/>
      <c r="J101" s="5"/>
    </row>
    <row r="102" spans="1:11" ht="16.899999999999999" customHeight="1" x14ac:dyDescent="0.25">
      <c r="A102" s="13"/>
      <c r="B102" s="34" t="s">
        <v>396</v>
      </c>
      <c r="C102" s="32" t="s">
        <v>333</v>
      </c>
      <c r="D102" s="35" t="s">
        <v>332</v>
      </c>
      <c r="E102" s="85">
        <v>150.69</v>
      </c>
      <c r="F102" s="100"/>
      <c r="G102" s="32"/>
      <c r="H102" s="125"/>
    </row>
    <row r="103" spans="1:11" ht="31.5" x14ac:dyDescent="0.25">
      <c r="A103" s="13"/>
      <c r="B103" s="34" t="s">
        <v>397</v>
      </c>
      <c r="C103" s="33" t="s">
        <v>497</v>
      </c>
      <c r="D103" s="35" t="s">
        <v>332</v>
      </c>
      <c r="E103" s="85">
        <v>150.69</v>
      </c>
      <c r="F103" s="100"/>
      <c r="G103" s="33"/>
      <c r="H103" s="125"/>
    </row>
    <row r="104" spans="1:11" ht="31.5" x14ac:dyDescent="0.25">
      <c r="A104" s="13"/>
      <c r="B104" s="34" t="s">
        <v>398</v>
      </c>
      <c r="C104" s="59" t="s">
        <v>495</v>
      </c>
      <c r="D104" s="57">
        <v>160</v>
      </c>
      <c r="E104" s="91">
        <f t="shared" ref="E104:E109" si="5">D104*7.5345</f>
        <v>1205.52</v>
      </c>
      <c r="F104" s="91"/>
      <c r="G104" s="91"/>
      <c r="H104" s="125"/>
      <c r="J104" s="5"/>
    </row>
    <row r="105" spans="1:11" ht="16.899999999999999" customHeight="1" x14ac:dyDescent="0.25">
      <c r="A105" s="13"/>
      <c r="B105" s="34" t="s">
        <v>399</v>
      </c>
      <c r="C105" s="59" t="s">
        <v>494</v>
      </c>
      <c r="D105" s="57">
        <v>175</v>
      </c>
      <c r="E105" s="91">
        <f t="shared" si="5"/>
        <v>1318.5375000000001</v>
      </c>
      <c r="F105" s="91"/>
      <c r="G105" s="91"/>
      <c r="H105" s="125"/>
    </row>
    <row r="106" spans="1:11" ht="33" customHeight="1" x14ac:dyDescent="0.25">
      <c r="A106" s="13"/>
      <c r="B106" s="34" t="s">
        <v>400</v>
      </c>
      <c r="C106" s="59" t="s">
        <v>498</v>
      </c>
      <c r="D106" s="57">
        <v>90</v>
      </c>
      <c r="E106" s="91">
        <f t="shared" si="5"/>
        <v>678.10500000000002</v>
      </c>
      <c r="F106" s="91"/>
      <c r="G106" s="91"/>
      <c r="H106" s="125"/>
      <c r="J106" s="5"/>
    </row>
    <row r="107" spans="1:11" ht="47.25" x14ac:dyDescent="0.25">
      <c r="A107" s="13"/>
      <c r="B107" s="34" t="s">
        <v>401</v>
      </c>
      <c r="C107" s="59" t="s">
        <v>499</v>
      </c>
      <c r="D107" s="57">
        <v>160</v>
      </c>
      <c r="E107" s="91">
        <f t="shared" si="5"/>
        <v>1205.52</v>
      </c>
      <c r="F107" s="91"/>
      <c r="G107" s="91"/>
      <c r="H107" s="125"/>
    </row>
    <row r="108" spans="1:11" ht="16.899999999999999" customHeight="1" x14ac:dyDescent="0.25">
      <c r="A108" s="13"/>
      <c r="B108" s="34" t="s">
        <v>402</v>
      </c>
      <c r="C108" s="32" t="s">
        <v>362</v>
      </c>
      <c r="D108" s="35" t="s">
        <v>332</v>
      </c>
      <c r="E108" s="85">
        <v>150.69</v>
      </c>
      <c r="F108" s="100"/>
      <c r="G108" s="32"/>
      <c r="H108" s="125"/>
      <c r="J108" s="5"/>
    </row>
    <row r="109" spans="1:11" ht="33" customHeight="1" x14ac:dyDescent="0.25">
      <c r="A109" s="13"/>
      <c r="B109" s="34" t="s">
        <v>403</v>
      </c>
      <c r="C109" s="59" t="s">
        <v>500</v>
      </c>
      <c r="D109" s="57">
        <v>65</v>
      </c>
      <c r="E109" s="91">
        <f t="shared" si="5"/>
        <v>489.74250000000001</v>
      </c>
      <c r="F109" s="91"/>
      <c r="G109" s="91"/>
      <c r="H109" s="125"/>
    </row>
    <row r="110" spans="1:11" ht="15.75" customHeight="1" x14ac:dyDescent="0.25">
      <c r="A110" s="13"/>
      <c r="B110" s="117" t="s">
        <v>487</v>
      </c>
      <c r="C110" s="118"/>
      <c r="D110" s="118"/>
      <c r="E110" s="118"/>
      <c r="F110" s="118"/>
      <c r="G110" s="118"/>
      <c r="H110" s="119"/>
      <c r="K110" s="5"/>
    </row>
    <row r="111" spans="1:11" ht="15.75" customHeight="1" x14ac:dyDescent="0.25">
      <c r="A111" s="13"/>
      <c r="B111" s="117" t="s">
        <v>486</v>
      </c>
      <c r="C111" s="118"/>
      <c r="D111" s="118"/>
      <c r="E111" s="118"/>
      <c r="F111" s="118"/>
      <c r="G111" s="118"/>
      <c r="H111" s="119"/>
      <c r="K111" s="5"/>
    </row>
    <row r="112" spans="1:11" ht="36.75" customHeight="1" x14ac:dyDescent="0.25">
      <c r="A112" s="13"/>
      <c r="B112" s="90" t="s">
        <v>252</v>
      </c>
      <c r="C112" s="90"/>
      <c r="D112" s="90"/>
      <c r="E112" s="90"/>
      <c r="F112" s="90"/>
      <c r="G112" s="90"/>
      <c r="H112" s="90"/>
      <c r="K112" s="5"/>
    </row>
    <row r="113" spans="1:8" ht="16.899999999999999" customHeight="1" x14ac:dyDescent="0.25">
      <c r="A113" s="13"/>
      <c r="B113" s="87" t="s">
        <v>261</v>
      </c>
      <c r="C113" s="87"/>
      <c r="D113" s="87"/>
      <c r="E113" s="87"/>
      <c r="F113" s="87"/>
      <c r="G113" s="87"/>
      <c r="H113" s="87"/>
    </row>
    <row r="114" spans="1:8" ht="32.25" customHeight="1" x14ac:dyDescent="0.25">
      <c r="A114" s="13"/>
      <c r="B114" s="90" t="s">
        <v>185</v>
      </c>
      <c r="C114" s="90"/>
      <c r="D114" s="90"/>
      <c r="E114" s="90"/>
      <c r="F114" s="90"/>
      <c r="G114" s="90"/>
      <c r="H114" s="90"/>
    </row>
    <row r="115" spans="1:8" ht="21" customHeight="1" x14ac:dyDescent="0.25">
      <c r="A115" s="13"/>
      <c r="B115" s="12" t="s">
        <v>165</v>
      </c>
      <c r="C115" s="103" t="s">
        <v>46</v>
      </c>
      <c r="D115" s="103"/>
      <c r="E115" s="103"/>
      <c r="F115" s="103"/>
      <c r="G115" s="103"/>
      <c r="H115" s="17"/>
    </row>
    <row r="116" spans="1:8" ht="15.75" x14ac:dyDescent="0.25">
      <c r="A116" s="13"/>
      <c r="B116" s="34" t="s">
        <v>104</v>
      </c>
      <c r="C116" s="29" t="s">
        <v>334</v>
      </c>
      <c r="D116" s="39">
        <v>850</v>
      </c>
      <c r="E116" s="81">
        <f>D116*7.5345</f>
        <v>6404.3250000000007</v>
      </c>
      <c r="F116" s="81"/>
      <c r="G116" s="81"/>
      <c r="H116" s="37" t="s">
        <v>184</v>
      </c>
    </row>
    <row r="117" spans="1:8" ht="15.75" x14ac:dyDescent="0.25">
      <c r="A117" s="13"/>
      <c r="B117" s="34" t="s">
        <v>166</v>
      </c>
      <c r="C117" s="29" t="s">
        <v>335</v>
      </c>
      <c r="D117" s="30">
        <v>55</v>
      </c>
      <c r="E117" s="81">
        <f t="shared" ref="E117:E127" si="6">D117*7.5345</f>
        <v>414.39750000000004</v>
      </c>
      <c r="F117" s="81"/>
      <c r="G117" s="81"/>
      <c r="H117" s="37" t="s">
        <v>184</v>
      </c>
    </row>
    <row r="118" spans="1:8" ht="15.75" x14ac:dyDescent="0.25">
      <c r="A118" s="13"/>
      <c r="B118" s="34" t="s">
        <v>167</v>
      </c>
      <c r="C118" s="29" t="s">
        <v>336</v>
      </c>
      <c r="D118" s="30">
        <v>450</v>
      </c>
      <c r="E118" s="81">
        <f t="shared" si="6"/>
        <v>3390.5250000000001</v>
      </c>
      <c r="F118" s="81"/>
      <c r="G118" s="81"/>
      <c r="H118" s="37" t="s">
        <v>184</v>
      </c>
    </row>
    <row r="119" spans="1:8" ht="15.75" x14ac:dyDescent="0.25">
      <c r="A119" s="13"/>
      <c r="B119" s="34" t="s">
        <v>168</v>
      </c>
      <c r="C119" s="29" t="s">
        <v>337</v>
      </c>
      <c r="D119" s="30">
        <v>450</v>
      </c>
      <c r="E119" s="81">
        <f t="shared" si="6"/>
        <v>3390.5250000000001</v>
      </c>
      <c r="F119" s="81"/>
      <c r="G119" s="81"/>
      <c r="H119" s="37" t="s">
        <v>184</v>
      </c>
    </row>
    <row r="120" spans="1:8" ht="15.75" x14ac:dyDescent="0.25">
      <c r="A120" s="13"/>
      <c r="B120" s="34" t="s">
        <v>169</v>
      </c>
      <c r="C120" s="29" t="s">
        <v>338</v>
      </c>
      <c r="D120" s="30">
        <v>450</v>
      </c>
      <c r="E120" s="81">
        <f t="shared" si="6"/>
        <v>3390.5250000000001</v>
      </c>
      <c r="F120" s="81"/>
      <c r="G120" s="81"/>
      <c r="H120" s="37" t="s">
        <v>184</v>
      </c>
    </row>
    <row r="121" spans="1:8" ht="15.75" x14ac:dyDescent="0.25">
      <c r="A121" s="13"/>
      <c r="B121" s="34" t="s">
        <v>172</v>
      </c>
      <c r="C121" s="29" t="s">
        <v>339</v>
      </c>
      <c r="D121" s="30">
        <v>450</v>
      </c>
      <c r="E121" s="81">
        <f t="shared" si="6"/>
        <v>3390.5250000000001</v>
      </c>
      <c r="F121" s="81"/>
      <c r="G121" s="81"/>
      <c r="H121" s="37" t="s">
        <v>184</v>
      </c>
    </row>
    <row r="122" spans="1:8" ht="15.75" x14ac:dyDescent="0.25">
      <c r="A122" s="13"/>
      <c r="B122" s="34" t="s">
        <v>173</v>
      </c>
      <c r="C122" s="29" t="s">
        <v>340</v>
      </c>
      <c r="D122" s="30">
        <v>450</v>
      </c>
      <c r="E122" s="81">
        <f t="shared" si="6"/>
        <v>3390.5250000000001</v>
      </c>
      <c r="F122" s="81"/>
      <c r="G122" s="81"/>
      <c r="H122" s="37" t="s">
        <v>184</v>
      </c>
    </row>
    <row r="123" spans="1:8" ht="15.75" x14ac:dyDescent="0.25">
      <c r="A123" s="13"/>
      <c r="B123" s="34" t="s">
        <v>174</v>
      </c>
      <c r="C123" s="29" t="s">
        <v>341</v>
      </c>
      <c r="D123" s="39">
        <v>35</v>
      </c>
      <c r="E123" s="81">
        <f t="shared" si="6"/>
        <v>263.70750000000004</v>
      </c>
      <c r="F123" s="81"/>
      <c r="G123" s="81"/>
      <c r="H123" s="37" t="s">
        <v>184</v>
      </c>
    </row>
    <row r="124" spans="1:8" ht="15.75" x14ac:dyDescent="0.25">
      <c r="A124" s="13"/>
      <c r="B124" s="34" t="s">
        <v>175</v>
      </c>
      <c r="C124" s="29" t="s">
        <v>342</v>
      </c>
      <c r="D124" s="39">
        <v>315</v>
      </c>
      <c r="E124" s="81">
        <f t="shared" si="6"/>
        <v>2373.3675000000003</v>
      </c>
      <c r="F124" s="81"/>
      <c r="G124" s="81"/>
      <c r="H124" s="37" t="s">
        <v>184</v>
      </c>
    </row>
    <row r="125" spans="1:8" ht="15.75" x14ac:dyDescent="0.25">
      <c r="A125" s="13"/>
      <c r="B125" s="34" t="s">
        <v>176</v>
      </c>
      <c r="C125" s="29" t="s">
        <v>343</v>
      </c>
      <c r="D125" s="30">
        <v>140</v>
      </c>
      <c r="E125" s="81">
        <f t="shared" si="6"/>
        <v>1054.8300000000002</v>
      </c>
      <c r="F125" s="81"/>
      <c r="G125" s="81"/>
      <c r="H125" s="37" t="s">
        <v>232</v>
      </c>
    </row>
    <row r="126" spans="1:8" ht="15.75" x14ac:dyDescent="0.25">
      <c r="A126" s="13"/>
      <c r="B126" s="34" t="s">
        <v>177</v>
      </c>
      <c r="C126" s="33" t="s">
        <v>344</v>
      </c>
      <c r="D126" s="30">
        <v>40</v>
      </c>
      <c r="E126" s="81">
        <f t="shared" si="6"/>
        <v>301.38</v>
      </c>
      <c r="F126" s="81"/>
      <c r="G126" s="81"/>
      <c r="H126" s="37" t="s">
        <v>184</v>
      </c>
    </row>
    <row r="127" spans="1:8" ht="15.75" x14ac:dyDescent="0.25">
      <c r="A127" s="13"/>
      <c r="B127" s="34" t="s">
        <v>178</v>
      </c>
      <c r="C127" s="33" t="s">
        <v>345</v>
      </c>
      <c r="D127" s="30">
        <v>116.13</v>
      </c>
      <c r="E127" s="81">
        <f t="shared" si="6"/>
        <v>874.98148500000002</v>
      </c>
      <c r="F127" s="81"/>
      <c r="G127" s="81"/>
      <c r="H127" s="37" t="s">
        <v>184</v>
      </c>
    </row>
    <row r="128" spans="1:8" ht="31.5" customHeight="1" x14ac:dyDescent="0.25">
      <c r="A128" s="13"/>
      <c r="B128" s="90" t="s">
        <v>289</v>
      </c>
      <c r="C128" s="90"/>
      <c r="D128" s="90"/>
      <c r="E128" s="90"/>
      <c r="F128" s="90"/>
      <c r="G128" s="90"/>
      <c r="H128" s="90"/>
    </row>
    <row r="129" spans="1:11" ht="20.100000000000001" customHeight="1" x14ac:dyDescent="0.25">
      <c r="A129" s="13"/>
      <c r="B129" s="12" t="s">
        <v>75</v>
      </c>
      <c r="C129" s="124" t="s">
        <v>288</v>
      </c>
      <c r="D129" s="124"/>
      <c r="E129" s="124"/>
      <c r="F129" s="124"/>
      <c r="G129" s="124"/>
      <c r="H129" s="17"/>
    </row>
    <row r="130" spans="1:11" ht="15.75" x14ac:dyDescent="0.25">
      <c r="A130" s="13"/>
      <c r="B130" s="34" t="s">
        <v>101</v>
      </c>
      <c r="C130" s="78" t="s">
        <v>285</v>
      </c>
      <c r="D130" s="57">
        <v>50</v>
      </c>
      <c r="E130" s="81">
        <f>D130*7.5345</f>
        <v>376.72500000000002</v>
      </c>
      <c r="F130" s="81"/>
      <c r="G130" s="81"/>
      <c r="H130" s="35" t="s">
        <v>286</v>
      </c>
    </row>
    <row r="131" spans="1:11" ht="15.75" x14ac:dyDescent="0.25">
      <c r="A131" s="13"/>
      <c r="B131" s="34" t="s">
        <v>102</v>
      </c>
      <c r="C131" s="78" t="s">
        <v>287</v>
      </c>
      <c r="D131" s="57">
        <v>1020</v>
      </c>
      <c r="E131" s="81">
        <f>D131*7.5345</f>
        <v>7685.1900000000005</v>
      </c>
      <c r="F131" s="81"/>
      <c r="G131" s="81"/>
      <c r="H131" s="35" t="s">
        <v>286</v>
      </c>
    </row>
    <row r="132" spans="1:11" ht="31.5" x14ac:dyDescent="0.25">
      <c r="A132" s="13"/>
      <c r="B132" s="34" t="s">
        <v>478</v>
      </c>
      <c r="C132" s="79" t="s">
        <v>479</v>
      </c>
      <c r="D132" s="57" t="s">
        <v>477</v>
      </c>
      <c r="E132" s="81">
        <v>100962.3</v>
      </c>
      <c r="F132" s="81"/>
      <c r="G132" s="65"/>
      <c r="H132" s="35" t="s">
        <v>286</v>
      </c>
    </row>
    <row r="133" spans="1:11" ht="15.75" x14ac:dyDescent="0.25">
      <c r="A133" s="13"/>
      <c r="B133" s="117" t="s">
        <v>481</v>
      </c>
      <c r="C133" s="118"/>
      <c r="D133" s="118"/>
      <c r="E133" s="118"/>
      <c r="F133" s="118"/>
      <c r="G133" s="118"/>
      <c r="H133" s="119"/>
    </row>
    <row r="134" spans="1:11" ht="16.899999999999999" customHeight="1" x14ac:dyDescent="0.25">
      <c r="A134" s="13"/>
      <c r="B134" s="28" t="s">
        <v>76</v>
      </c>
      <c r="C134" s="110" t="s">
        <v>48</v>
      </c>
      <c r="D134" s="110"/>
      <c r="E134" s="110"/>
      <c r="F134" s="110"/>
      <c r="G134" s="110"/>
      <c r="H134" s="17"/>
      <c r="K134" s="5"/>
    </row>
    <row r="135" spans="1:11" ht="15.75" x14ac:dyDescent="0.25">
      <c r="A135" s="13"/>
      <c r="B135" s="34"/>
      <c r="C135" s="111" t="s">
        <v>49</v>
      </c>
      <c r="D135" s="111"/>
      <c r="E135" s="111"/>
      <c r="F135" s="111"/>
      <c r="G135" s="111"/>
      <c r="H135" s="35"/>
      <c r="K135" s="5"/>
    </row>
    <row r="136" spans="1:11" ht="16.899999999999999" customHeight="1" x14ac:dyDescent="0.25">
      <c r="A136" s="13"/>
      <c r="B136" s="34" t="s">
        <v>98</v>
      </c>
      <c r="C136" s="73" t="s">
        <v>188</v>
      </c>
      <c r="D136" s="74">
        <f>66.36*1.25</f>
        <v>82.95</v>
      </c>
      <c r="E136" s="81">
        <f t="shared" ref="E136" si="7">D136*7.5345</f>
        <v>624.98677500000008</v>
      </c>
      <c r="F136" s="81"/>
      <c r="G136" s="81"/>
      <c r="H136" s="100" t="s">
        <v>236</v>
      </c>
      <c r="K136" s="5"/>
    </row>
    <row r="137" spans="1:11" ht="16.899999999999999" customHeight="1" x14ac:dyDescent="0.25">
      <c r="A137" s="13"/>
      <c r="B137" s="34" t="s">
        <v>99</v>
      </c>
      <c r="C137" s="73" t="s">
        <v>189</v>
      </c>
      <c r="D137" s="74">
        <f>46.45*1.25</f>
        <v>58.0625</v>
      </c>
      <c r="E137" s="81">
        <f t="shared" ref="E137" si="8">D137*7.5345</f>
        <v>437.47190625000002</v>
      </c>
      <c r="F137" s="81"/>
      <c r="G137" s="81"/>
      <c r="H137" s="100"/>
      <c r="K137" s="5"/>
    </row>
    <row r="138" spans="1:11" ht="16.899999999999999" customHeight="1" x14ac:dyDescent="0.25">
      <c r="A138" s="13"/>
      <c r="B138" s="34" t="s">
        <v>100</v>
      </c>
      <c r="C138" s="73" t="s">
        <v>190</v>
      </c>
      <c r="D138" s="74">
        <f>46.45*1.25</f>
        <v>58.0625</v>
      </c>
      <c r="E138" s="81">
        <f t="shared" ref="E138" si="9">D138*7.5345</f>
        <v>437.47190625000002</v>
      </c>
      <c r="F138" s="81"/>
      <c r="G138" s="81"/>
      <c r="H138" s="100"/>
      <c r="K138" s="5"/>
    </row>
    <row r="139" spans="1:11" ht="17.100000000000001" customHeight="1" x14ac:dyDescent="0.25">
      <c r="A139" s="13"/>
      <c r="B139" s="12" t="s">
        <v>77</v>
      </c>
      <c r="C139" s="103" t="s">
        <v>330</v>
      </c>
      <c r="D139" s="103"/>
      <c r="E139" s="103"/>
      <c r="F139" s="103"/>
      <c r="G139" s="103"/>
      <c r="H139" s="17"/>
      <c r="K139" s="5"/>
    </row>
    <row r="140" spans="1:11" ht="16.899999999999999" customHeight="1" x14ac:dyDescent="0.25">
      <c r="A140" s="13"/>
      <c r="B140" s="34" t="s">
        <v>96</v>
      </c>
      <c r="C140" s="32" t="s">
        <v>38</v>
      </c>
      <c r="D140" s="57">
        <v>0.03</v>
      </c>
      <c r="E140" s="81">
        <f t="shared" ref="E140" si="10">D140*7.5345</f>
        <v>0.22603500000000001</v>
      </c>
      <c r="F140" s="81"/>
      <c r="G140" s="81"/>
      <c r="H140" s="100" t="s">
        <v>230</v>
      </c>
      <c r="K140" s="5"/>
    </row>
    <row r="141" spans="1:11" ht="16.899999999999999" customHeight="1" x14ac:dyDescent="0.25">
      <c r="A141" s="13"/>
      <c r="B141" s="34" t="s">
        <v>97</v>
      </c>
      <c r="C141" s="32" t="s">
        <v>39</v>
      </c>
      <c r="D141" s="57">
        <v>0.04</v>
      </c>
      <c r="E141" s="81">
        <f t="shared" ref="E141" si="11">D141*7.5345</f>
        <v>0.30138000000000004</v>
      </c>
      <c r="F141" s="81"/>
      <c r="G141" s="81"/>
      <c r="H141" s="100"/>
      <c r="K141" s="5"/>
    </row>
    <row r="142" spans="1:11" ht="16.899999999999999" customHeight="1" x14ac:dyDescent="0.25">
      <c r="A142" s="13"/>
      <c r="B142" s="34" t="s">
        <v>404</v>
      </c>
      <c r="C142" s="32" t="s">
        <v>40</v>
      </c>
      <c r="D142" s="57">
        <v>0.04</v>
      </c>
      <c r="E142" s="81">
        <f t="shared" ref="E142" si="12">D142*7.5345</f>
        <v>0.30138000000000004</v>
      </c>
      <c r="F142" s="81"/>
      <c r="G142" s="81"/>
      <c r="H142" s="100"/>
    </row>
    <row r="143" spans="1:11" ht="16.899999999999999" customHeight="1" x14ac:dyDescent="0.25">
      <c r="A143" s="13"/>
      <c r="B143" s="34" t="s">
        <v>405</v>
      </c>
      <c r="C143" s="32" t="s">
        <v>41</v>
      </c>
      <c r="D143" s="57">
        <v>0.06</v>
      </c>
      <c r="E143" s="81">
        <f t="shared" ref="E143" si="13">D143*7.5345</f>
        <v>0.45207000000000003</v>
      </c>
      <c r="F143" s="81"/>
      <c r="G143" s="81"/>
      <c r="H143" s="100"/>
    </row>
    <row r="144" spans="1:11" ht="16.899999999999999" customHeight="1" x14ac:dyDescent="0.25">
      <c r="A144" s="13"/>
      <c r="B144" s="34" t="s">
        <v>406</v>
      </c>
      <c r="C144" s="32" t="s">
        <v>42</v>
      </c>
      <c r="D144" s="57">
        <v>0.68</v>
      </c>
      <c r="E144" s="81">
        <f t="shared" ref="E144" si="14">D144*7.5345</f>
        <v>5.1234600000000006</v>
      </c>
      <c r="F144" s="81"/>
      <c r="G144" s="81"/>
      <c r="H144" s="100"/>
    </row>
    <row r="145" spans="1:8" ht="16.899999999999999" customHeight="1" x14ac:dyDescent="0.25">
      <c r="A145" s="13"/>
      <c r="B145" s="34" t="s">
        <v>407</v>
      </c>
      <c r="C145" s="32" t="s">
        <v>51</v>
      </c>
      <c r="D145" s="57">
        <v>1.34</v>
      </c>
      <c r="E145" s="81">
        <f t="shared" ref="E145" si="15">D145*7.5345</f>
        <v>10.096230000000002</v>
      </c>
      <c r="F145" s="81"/>
      <c r="G145" s="81"/>
      <c r="H145" s="100"/>
    </row>
    <row r="146" spans="1:8" ht="16.899999999999999" customHeight="1" x14ac:dyDescent="0.25">
      <c r="A146" s="13"/>
      <c r="B146" s="34" t="s">
        <v>408</v>
      </c>
      <c r="C146" s="32" t="s">
        <v>43</v>
      </c>
      <c r="D146" s="57">
        <v>0.95</v>
      </c>
      <c r="E146" s="81">
        <f t="shared" ref="E146" si="16">D146*7.5345</f>
        <v>7.157775</v>
      </c>
      <c r="F146" s="81"/>
      <c r="G146" s="81"/>
      <c r="H146" s="100"/>
    </row>
    <row r="147" spans="1:8" ht="16.899999999999999" customHeight="1" x14ac:dyDescent="0.25">
      <c r="A147" s="13"/>
      <c r="B147" s="34" t="s">
        <v>409</v>
      </c>
      <c r="C147" s="32" t="s">
        <v>50</v>
      </c>
      <c r="D147" s="57">
        <v>1.88</v>
      </c>
      <c r="E147" s="81">
        <f t="shared" ref="E147" si="17">D147*7.5345</f>
        <v>14.164859999999999</v>
      </c>
      <c r="F147" s="81"/>
      <c r="G147" s="81"/>
      <c r="H147" s="100"/>
    </row>
    <row r="148" spans="1:8" ht="16.899999999999999" customHeight="1" x14ac:dyDescent="0.25">
      <c r="A148" s="13"/>
      <c r="B148" s="34" t="s">
        <v>410</v>
      </c>
      <c r="C148" s="32" t="s">
        <v>135</v>
      </c>
      <c r="D148" s="57">
        <v>0.66</v>
      </c>
      <c r="E148" s="81">
        <f t="shared" ref="E148" si="18">D148*7.5345</f>
        <v>4.9727700000000006</v>
      </c>
      <c r="F148" s="81"/>
      <c r="G148" s="81"/>
      <c r="H148" s="100"/>
    </row>
    <row r="149" spans="1:8" ht="16.899999999999999" customHeight="1" x14ac:dyDescent="0.25">
      <c r="A149" s="13"/>
      <c r="B149" s="34" t="s">
        <v>411</v>
      </c>
      <c r="C149" s="32" t="s">
        <v>136</v>
      </c>
      <c r="D149" s="57">
        <v>1.33</v>
      </c>
      <c r="E149" s="81">
        <f t="shared" ref="E149" si="19">D149*7.5345</f>
        <v>10.020885000000002</v>
      </c>
      <c r="F149" s="81"/>
      <c r="G149" s="81"/>
      <c r="H149" s="100"/>
    </row>
    <row r="150" spans="1:8" ht="16.899999999999999" customHeight="1" x14ac:dyDescent="0.25">
      <c r="A150" s="13"/>
      <c r="B150" s="34" t="s">
        <v>412</v>
      </c>
      <c r="C150" s="32" t="s">
        <v>255</v>
      </c>
      <c r="D150" s="57">
        <v>0.66</v>
      </c>
      <c r="E150" s="81">
        <f t="shared" ref="E150" si="20">D150*7.5345</f>
        <v>4.9727700000000006</v>
      </c>
      <c r="F150" s="81"/>
      <c r="G150" s="81"/>
      <c r="H150" s="100"/>
    </row>
    <row r="151" spans="1:8" ht="16.899999999999999" customHeight="1" x14ac:dyDescent="0.25">
      <c r="A151" s="13"/>
      <c r="B151" s="34" t="s">
        <v>413</v>
      </c>
      <c r="C151" s="32" t="s">
        <v>262</v>
      </c>
      <c r="D151" s="57" t="s">
        <v>263</v>
      </c>
      <c r="E151" s="81">
        <v>7.99</v>
      </c>
      <c r="F151" s="81"/>
      <c r="G151" s="65"/>
      <c r="H151" s="100"/>
    </row>
    <row r="152" spans="1:8" ht="16.899999999999999" customHeight="1" x14ac:dyDescent="0.25">
      <c r="A152" s="13"/>
      <c r="B152" s="34" t="s">
        <v>414</v>
      </c>
      <c r="C152" s="32" t="s">
        <v>264</v>
      </c>
      <c r="D152" s="57" t="s">
        <v>265</v>
      </c>
      <c r="E152" s="81">
        <v>10.02</v>
      </c>
      <c r="F152" s="81"/>
      <c r="G152" s="65"/>
      <c r="H152" s="100"/>
    </row>
    <row r="153" spans="1:8" ht="16.899999999999999" customHeight="1" x14ac:dyDescent="0.25">
      <c r="A153" s="13"/>
      <c r="B153" s="34" t="s">
        <v>415</v>
      </c>
      <c r="C153" s="32" t="s">
        <v>266</v>
      </c>
      <c r="D153" s="57" t="s">
        <v>267</v>
      </c>
      <c r="E153" s="81">
        <v>11.98</v>
      </c>
      <c r="F153" s="81"/>
      <c r="G153" s="65"/>
      <c r="H153" s="100"/>
    </row>
    <row r="154" spans="1:8" ht="16.899999999999999" customHeight="1" x14ac:dyDescent="0.25">
      <c r="A154" s="13"/>
      <c r="B154" s="34" t="s">
        <v>416</v>
      </c>
      <c r="C154" s="32" t="s">
        <v>268</v>
      </c>
      <c r="D154" s="57" t="s">
        <v>269</v>
      </c>
      <c r="E154" s="81">
        <v>14.99</v>
      </c>
      <c r="F154" s="81"/>
      <c r="G154" s="65"/>
      <c r="H154" s="100"/>
    </row>
    <row r="155" spans="1:8" ht="16.899999999999999" customHeight="1" x14ac:dyDescent="0.25">
      <c r="A155" s="13"/>
      <c r="B155" s="34" t="s">
        <v>417</v>
      </c>
      <c r="C155" s="32" t="s">
        <v>270</v>
      </c>
      <c r="D155" s="57" t="s">
        <v>271</v>
      </c>
      <c r="E155" s="81">
        <v>0.98</v>
      </c>
      <c r="F155" s="81"/>
      <c r="G155" s="65"/>
      <c r="H155" s="100"/>
    </row>
    <row r="156" spans="1:8" ht="16.899999999999999" customHeight="1" x14ac:dyDescent="0.25">
      <c r="A156" s="13"/>
      <c r="B156" s="34" t="s">
        <v>418</v>
      </c>
      <c r="C156" s="32" t="s">
        <v>272</v>
      </c>
      <c r="D156" s="57" t="s">
        <v>273</v>
      </c>
      <c r="E156" s="81">
        <v>1.51</v>
      </c>
      <c r="F156" s="81"/>
      <c r="G156" s="65"/>
      <c r="H156" s="100"/>
    </row>
    <row r="157" spans="1:8" ht="16.899999999999999" customHeight="1" x14ac:dyDescent="0.25">
      <c r="A157" s="13"/>
      <c r="B157" s="34" t="s">
        <v>419</v>
      </c>
      <c r="C157" s="32" t="s">
        <v>274</v>
      </c>
      <c r="D157" s="57" t="s">
        <v>275</v>
      </c>
      <c r="E157" s="81">
        <v>4.97</v>
      </c>
      <c r="F157" s="81"/>
      <c r="G157" s="65"/>
      <c r="H157" s="100"/>
    </row>
    <row r="158" spans="1:8" ht="16.899999999999999" customHeight="1" x14ac:dyDescent="0.25">
      <c r="A158" s="13"/>
      <c r="B158" s="34" t="s">
        <v>420</v>
      </c>
      <c r="C158" s="32" t="s">
        <v>276</v>
      </c>
      <c r="D158" s="57" t="s">
        <v>265</v>
      </c>
      <c r="E158" s="81">
        <v>10.02</v>
      </c>
      <c r="F158" s="81"/>
      <c r="G158" s="65"/>
      <c r="H158" s="100"/>
    </row>
    <row r="159" spans="1:8" ht="16.899999999999999" customHeight="1" x14ac:dyDescent="0.25">
      <c r="A159" s="13"/>
      <c r="B159" s="34" t="s">
        <v>421</v>
      </c>
      <c r="C159" s="32" t="s">
        <v>277</v>
      </c>
      <c r="D159" s="57" t="s">
        <v>278</v>
      </c>
      <c r="E159" s="81">
        <v>50.03</v>
      </c>
      <c r="F159" s="81"/>
      <c r="G159" s="65"/>
      <c r="H159" s="100"/>
    </row>
    <row r="160" spans="1:8" ht="16.899999999999999" customHeight="1" x14ac:dyDescent="0.25">
      <c r="A160" s="13"/>
      <c r="B160" s="35" t="s">
        <v>422</v>
      </c>
      <c r="C160" s="32" t="s">
        <v>44</v>
      </c>
      <c r="D160" s="57">
        <v>6.64</v>
      </c>
      <c r="E160" s="81">
        <v>50.03</v>
      </c>
      <c r="F160" s="81"/>
      <c r="G160" s="81"/>
      <c r="H160" s="100" t="s">
        <v>231</v>
      </c>
    </row>
    <row r="161" spans="1:13" ht="16.899999999999999" customHeight="1" x14ac:dyDescent="0.25">
      <c r="A161" s="13"/>
      <c r="B161" s="34"/>
      <c r="C161" s="87" t="s">
        <v>329</v>
      </c>
      <c r="D161" s="87"/>
      <c r="E161" s="87"/>
      <c r="F161" s="87"/>
      <c r="G161" s="87"/>
      <c r="H161" s="100"/>
    </row>
    <row r="162" spans="1:13" ht="16.899999999999999" customHeight="1" x14ac:dyDescent="0.25">
      <c r="A162" s="13"/>
      <c r="B162" s="34"/>
      <c r="C162" s="87" t="s">
        <v>482</v>
      </c>
      <c r="D162" s="87"/>
      <c r="E162" s="87"/>
      <c r="F162" s="87"/>
      <c r="G162" s="87"/>
      <c r="H162" s="100"/>
    </row>
    <row r="163" spans="1:13" ht="16.899999999999999" customHeight="1" x14ac:dyDescent="0.25">
      <c r="A163" s="13"/>
      <c r="B163" s="34"/>
      <c r="C163" s="87" t="s">
        <v>3</v>
      </c>
      <c r="D163" s="87"/>
      <c r="E163" s="87"/>
      <c r="F163" s="87"/>
      <c r="G163" s="87"/>
      <c r="H163" s="100"/>
    </row>
    <row r="164" spans="1:13" ht="16.899999999999999" customHeight="1" x14ac:dyDescent="0.25">
      <c r="A164" s="13"/>
      <c r="B164" s="34" t="s">
        <v>423</v>
      </c>
      <c r="C164" s="32" t="s">
        <v>13</v>
      </c>
      <c r="D164" s="57">
        <v>3.98</v>
      </c>
      <c r="E164" s="81">
        <f t="shared" ref="E164" si="21">D164*7.5345</f>
        <v>29.987310000000001</v>
      </c>
      <c r="F164" s="81"/>
      <c r="G164" s="81"/>
      <c r="H164" s="100"/>
    </row>
    <row r="165" spans="1:13" ht="16.899999999999999" customHeight="1" x14ac:dyDescent="0.25">
      <c r="A165" s="13"/>
      <c r="B165" s="34"/>
      <c r="C165" s="90" t="s">
        <v>4</v>
      </c>
      <c r="D165" s="90"/>
      <c r="E165" s="90"/>
      <c r="F165" s="90"/>
      <c r="G165" s="90"/>
      <c r="H165" s="100"/>
    </row>
    <row r="166" spans="1:13" ht="16.899999999999999" customHeight="1" x14ac:dyDescent="0.25">
      <c r="A166" s="13"/>
      <c r="B166" s="34" t="s">
        <v>424</v>
      </c>
      <c r="C166" s="32" t="s">
        <v>5</v>
      </c>
      <c r="D166" s="57">
        <v>22.56</v>
      </c>
      <c r="E166" s="81">
        <f t="shared" ref="E166" si="22">D166*7.5345</f>
        <v>169.97832</v>
      </c>
      <c r="F166" s="81"/>
      <c r="G166" s="81"/>
      <c r="H166" s="100"/>
    </row>
    <row r="167" spans="1:13" ht="16.899999999999999" customHeight="1" x14ac:dyDescent="0.25">
      <c r="A167" s="13"/>
      <c r="B167" s="34"/>
      <c r="C167" s="87" t="s">
        <v>14</v>
      </c>
      <c r="D167" s="87"/>
      <c r="E167" s="87"/>
      <c r="F167" s="87"/>
      <c r="G167" s="87"/>
      <c r="H167" s="100"/>
    </row>
    <row r="168" spans="1:13" ht="16.899999999999999" customHeight="1" x14ac:dyDescent="0.25">
      <c r="A168" s="13"/>
      <c r="B168" s="34" t="s">
        <v>425</v>
      </c>
      <c r="C168" s="32" t="s">
        <v>15</v>
      </c>
      <c r="D168" s="35" t="s">
        <v>191</v>
      </c>
      <c r="E168" s="81" t="s">
        <v>279</v>
      </c>
      <c r="F168" s="81"/>
      <c r="G168" s="81"/>
      <c r="H168" s="100"/>
    </row>
    <row r="169" spans="1:13" ht="16.899999999999999" customHeight="1" x14ac:dyDescent="0.25">
      <c r="A169" s="13"/>
      <c r="B169" s="34"/>
      <c r="C169" s="87" t="s">
        <v>6</v>
      </c>
      <c r="D169" s="87"/>
      <c r="E169" s="87"/>
      <c r="F169" s="87"/>
      <c r="G169" s="87"/>
      <c r="H169" s="100"/>
    </row>
    <row r="170" spans="1:13" ht="31.9" customHeight="1" x14ac:dyDescent="0.25">
      <c r="A170" s="13"/>
      <c r="B170" s="34" t="s">
        <v>426</v>
      </c>
      <c r="C170" s="32" t="s">
        <v>16</v>
      </c>
      <c r="D170" s="37" t="s">
        <v>192</v>
      </c>
      <c r="E170" s="89" t="s">
        <v>280</v>
      </c>
      <c r="F170" s="89"/>
      <c r="G170" s="89"/>
      <c r="H170" s="100"/>
    </row>
    <row r="171" spans="1:13" ht="16.899999999999999" customHeight="1" x14ac:dyDescent="0.25">
      <c r="A171" s="13"/>
      <c r="B171" s="34"/>
      <c r="C171" s="87" t="s">
        <v>7</v>
      </c>
      <c r="D171" s="87"/>
      <c r="E171" s="87"/>
      <c r="F171" s="87"/>
      <c r="G171" s="87"/>
      <c r="H171" s="100"/>
      <c r="M171" s="5"/>
    </row>
    <row r="172" spans="1:13" ht="16.899999999999999" customHeight="1" x14ac:dyDescent="0.25">
      <c r="A172" s="13"/>
      <c r="B172" s="34" t="s">
        <v>427</v>
      </c>
      <c r="C172" s="32" t="s">
        <v>17</v>
      </c>
      <c r="D172" s="35" t="s">
        <v>281</v>
      </c>
      <c r="E172" s="107" t="s">
        <v>282</v>
      </c>
      <c r="F172" s="107"/>
      <c r="G172" s="107"/>
      <c r="H172" s="100"/>
      <c r="M172" s="5"/>
    </row>
    <row r="173" spans="1:13" ht="16.899999999999999" customHeight="1" x14ac:dyDescent="0.25">
      <c r="A173" s="13"/>
      <c r="B173" s="34" t="s">
        <v>428</v>
      </c>
      <c r="C173" s="32" t="s">
        <v>18</v>
      </c>
      <c r="D173" s="35" t="s">
        <v>283</v>
      </c>
      <c r="E173" s="107" t="s">
        <v>284</v>
      </c>
      <c r="F173" s="107"/>
      <c r="G173" s="107"/>
      <c r="H173" s="100"/>
      <c r="M173" s="5"/>
    </row>
    <row r="174" spans="1:13" ht="16.899999999999999" customHeight="1" x14ac:dyDescent="0.25">
      <c r="A174" s="13"/>
      <c r="B174" s="34"/>
      <c r="C174" s="87" t="s">
        <v>8</v>
      </c>
      <c r="D174" s="87"/>
      <c r="E174" s="87"/>
      <c r="F174" s="87"/>
      <c r="G174" s="87"/>
      <c r="H174" s="100"/>
      <c r="M174" s="5"/>
    </row>
    <row r="175" spans="1:13" ht="16.899999999999999" customHeight="1" x14ac:dyDescent="0.25">
      <c r="A175" s="13"/>
      <c r="B175" s="34"/>
      <c r="C175" s="87" t="s">
        <v>9</v>
      </c>
      <c r="D175" s="87"/>
      <c r="E175" s="87"/>
      <c r="F175" s="87"/>
      <c r="G175" s="87"/>
      <c r="H175" s="100"/>
      <c r="M175" s="5"/>
    </row>
    <row r="176" spans="1:13" ht="16.899999999999999" customHeight="1" x14ac:dyDescent="0.25">
      <c r="A176" s="13"/>
      <c r="B176" s="34" t="s">
        <v>429</v>
      </c>
      <c r="C176" s="32" t="s">
        <v>19</v>
      </c>
      <c r="D176" s="57">
        <v>3.98</v>
      </c>
      <c r="E176" s="81">
        <f t="shared" ref="E176" si="23">D176*7.5345</f>
        <v>29.987310000000001</v>
      </c>
      <c r="F176" s="81"/>
      <c r="G176" s="81"/>
      <c r="H176" s="100"/>
    </row>
    <row r="177" spans="1:11" ht="16.899999999999999" customHeight="1" x14ac:dyDescent="0.25">
      <c r="A177" s="13"/>
      <c r="B177" s="34" t="s">
        <v>430</v>
      </c>
      <c r="C177" s="32" t="s">
        <v>20</v>
      </c>
      <c r="D177" s="114" t="s">
        <v>24</v>
      </c>
      <c r="E177" s="114"/>
      <c r="F177" s="114"/>
      <c r="G177" s="114"/>
      <c r="H177" s="100"/>
    </row>
    <row r="178" spans="1:11" ht="16.899999999999999" customHeight="1" x14ac:dyDescent="0.25">
      <c r="A178" s="13"/>
      <c r="B178" s="34"/>
      <c r="C178" s="87" t="s">
        <v>10</v>
      </c>
      <c r="D178" s="87"/>
      <c r="E178" s="87"/>
      <c r="F178" s="87"/>
      <c r="G178" s="87"/>
      <c r="H178" s="100"/>
    </row>
    <row r="179" spans="1:11" ht="30.6" customHeight="1" x14ac:dyDescent="0.25">
      <c r="A179" s="13"/>
      <c r="B179" s="34" t="s">
        <v>431</v>
      </c>
      <c r="C179" s="32" t="s">
        <v>21</v>
      </c>
      <c r="D179" s="37" t="s">
        <v>192</v>
      </c>
      <c r="E179" s="89" t="s">
        <v>280</v>
      </c>
      <c r="F179" s="89"/>
      <c r="G179" s="89"/>
      <c r="H179" s="100"/>
    </row>
    <row r="180" spans="1:11" ht="16.899999999999999" customHeight="1" x14ac:dyDescent="0.25">
      <c r="A180" s="13"/>
      <c r="B180" s="34"/>
      <c r="C180" s="87" t="s">
        <v>11</v>
      </c>
      <c r="D180" s="87"/>
      <c r="E180" s="87"/>
      <c r="F180" s="87"/>
      <c r="G180" s="87"/>
      <c r="H180" s="100"/>
    </row>
    <row r="181" spans="1:11" ht="16.899999999999999" customHeight="1" x14ac:dyDescent="0.25">
      <c r="A181" s="13"/>
      <c r="B181" s="34" t="s">
        <v>432</v>
      </c>
      <c r="C181" s="32" t="s">
        <v>22</v>
      </c>
      <c r="D181" s="114" t="s">
        <v>25</v>
      </c>
      <c r="E181" s="114"/>
      <c r="F181" s="114"/>
      <c r="G181" s="114"/>
      <c r="H181" s="100"/>
    </row>
    <row r="182" spans="1:11" ht="16.899999999999999" customHeight="1" x14ac:dyDescent="0.25">
      <c r="A182" s="13"/>
      <c r="B182" s="34" t="s">
        <v>433</v>
      </c>
      <c r="C182" s="32" t="s">
        <v>23</v>
      </c>
      <c r="D182" s="89" t="s">
        <v>26</v>
      </c>
      <c r="E182" s="89"/>
      <c r="F182" s="89"/>
      <c r="G182" s="89"/>
      <c r="H182" s="100"/>
    </row>
    <row r="183" spans="1:11" ht="16.899999999999999" customHeight="1" x14ac:dyDescent="0.25">
      <c r="A183" s="13"/>
      <c r="B183" s="34" t="s">
        <v>434</v>
      </c>
      <c r="C183" s="32" t="s">
        <v>326</v>
      </c>
      <c r="D183" s="35"/>
      <c r="E183" s="114"/>
      <c r="F183" s="114"/>
      <c r="G183" s="114"/>
      <c r="H183" s="35"/>
    </row>
    <row r="184" spans="1:11" ht="16.899999999999999" customHeight="1" x14ac:dyDescent="0.25">
      <c r="A184" s="13"/>
      <c r="B184" s="34" t="s">
        <v>435</v>
      </c>
      <c r="C184" s="40" t="s">
        <v>327</v>
      </c>
      <c r="D184" s="41">
        <v>33.18</v>
      </c>
      <c r="E184" s="83">
        <f t="shared" ref="E184" si="24">D184*7.5345</f>
        <v>249.99471</v>
      </c>
      <c r="F184" s="114"/>
      <c r="G184" s="114"/>
      <c r="H184" s="35" t="s">
        <v>230</v>
      </c>
    </row>
    <row r="185" spans="1:11" ht="16.899999999999999" customHeight="1" x14ac:dyDescent="0.25">
      <c r="A185" s="13"/>
      <c r="B185" s="34" t="s">
        <v>436</v>
      </c>
      <c r="C185" s="40" t="s">
        <v>328</v>
      </c>
      <c r="D185" s="41">
        <v>2.65</v>
      </c>
      <c r="E185" s="83">
        <f t="shared" ref="E185" si="25">D185*7.5345</f>
        <v>19.966425000000001</v>
      </c>
      <c r="F185" s="114"/>
      <c r="G185" s="114"/>
      <c r="H185" s="35" t="s">
        <v>230</v>
      </c>
      <c r="K185" s="5"/>
    </row>
    <row r="186" spans="1:11" ht="16.899999999999999" customHeight="1" x14ac:dyDescent="0.25">
      <c r="A186" s="13"/>
      <c r="B186" s="117" t="s">
        <v>485</v>
      </c>
      <c r="C186" s="118"/>
      <c r="D186" s="118"/>
      <c r="E186" s="118"/>
      <c r="F186" s="118"/>
      <c r="G186" s="118"/>
      <c r="H186" s="119"/>
      <c r="K186" s="5"/>
    </row>
    <row r="187" spans="1:11" ht="16.899999999999999" customHeight="1" x14ac:dyDescent="0.25">
      <c r="A187" s="13"/>
      <c r="B187" s="12" t="s">
        <v>78</v>
      </c>
      <c r="C187" s="94" t="s">
        <v>45</v>
      </c>
      <c r="D187" s="94"/>
      <c r="E187" s="94"/>
      <c r="F187" s="94"/>
      <c r="G187" s="94"/>
      <c r="H187" s="17"/>
    </row>
    <row r="188" spans="1:11" ht="16.899999999999999" customHeight="1" x14ac:dyDescent="0.25">
      <c r="A188" s="13"/>
      <c r="B188" s="34" t="s">
        <v>95</v>
      </c>
      <c r="C188" s="40" t="s">
        <v>325</v>
      </c>
      <c r="D188" s="41">
        <v>26.54</v>
      </c>
      <c r="E188" s="81">
        <f>D188*7.5345</f>
        <v>199.96563</v>
      </c>
      <c r="F188" s="81"/>
      <c r="G188" s="81"/>
      <c r="H188" s="35" t="s">
        <v>293</v>
      </c>
    </row>
    <row r="189" spans="1:11" ht="16.899999999999999" customHeight="1" x14ac:dyDescent="0.25">
      <c r="A189" s="13"/>
      <c r="B189" s="12" t="s">
        <v>79</v>
      </c>
      <c r="C189" s="103" t="s">
        <v>47</v>
      </c>
      <c r="D189" s="103"/>
      <c r="E189" s="103"/>
      <c r="F189" s="103"/>
      <c r="G189" s="103"/>
      <c r="H189" s="17"/>
    </row>
    <row r="190" spans="1:11" ht="15.75" x14ac:dyDescent="0.25">
      <c r="A190" s="13"/>
      <c r="B190" s="34" t="s">
        <v>92</v>
      </c>
      <c r="C190" s="29" t="s">
        <v>323</v>
      </c>
      <c r="D190" s="30">
        <v>331.81</v>
      </c>
      <c r="E190" s="81">
        <f t="shared" ref="E190" si="26">D190*7.5345</f>
        <v>2500.0224450000001</v>
      </c>
      <c r="F190" s="81"/>
      <c r="G190" s="31"/>
      <c r="H190" s="32"/>
    </row>
    <row r="191" spans="1:11" ht="16.899999999999999" customHeight="1" x14ac:dyDescent="0.25">
      <c r="A191" s="13"/>
      <c r="B191" s="34" t="s">
        <v>93</v>
      </c>
      <c r="C191" s="33" t="s">
        <v>324</v>
      </c>
      <c r="D191" s="30">
        <v>530.89</v>
      </c>
      <c r="E191" s="82">
        <f t="shared" ref="E191" si="27">D191*7.5345</f>
        <v>3999.9907050000002</v>
      </c>
      <c r="F191" s="82"/>
      <c r="G191" s="31"/>
      <c r="H191" s="32"/>
    </row>
    <row r="192" spans="1:11" ht="17.45" customHeight="1" x14ac:dyDescent="0.25">
      <c r="A192" s="13"/>
      <c r="B192" s="12" t="s">
        <v>80</v>
      </c>
      <c r="C192" s="103" t="s">
        <v>322</v>
      </c>
      <c r="D192" s="103"/>
      <c r="E192" s="103"/>
      <c r="F192" s="103"/>
      <c r="G192" s="103"/>
      <c r="H192" s="17"/>
    </row>
    <row r="193" spans="1:8" ht="17.45" customHeight="1" x14ac:dyDescent="0.25">
      <c r="A193" s="13"/>
      <c r="B193" s="34" t="s">
        <v>94</v>
      </c>
      <c r="C193" s="32" t="s">
        <v>457</v>
      </c>
      <c r="D193" s="57">
        <v>360</v>
      </c>
      <c r="E193" s="81">
        <f>D193*7.5345</f>
        <v>2712.42</v>
      </c>
      <c r="F193" s="81"/>
      <c r="G193" s="81"/>
      <c r="H193" s="100" t="s">
        <v>233</v>
      </c>
    </row>
    <row r="194" spans="1:8" ht="17.45" customHeight="1" x14ac:dyDescent="0.25">
      <c r="A194" s="13"/>
      <c r="B194" s="34" t="s">
        <v>170</v>
      </c>
      <c r="C194" s="32" t="s">
        <v>458</v>
      </c>
      <c r="D194" s="57">
        <v>200</v>
      </c>
      <c r="E194" s="85">
        <f t="shared" ref="E194:E199" si="28">D194*7.5345</f>
        <v>1506.9</v>
      </c>
      <c r="F194" s="85"/>
      <c r="G194" s="85"/>
      <c r="H194" s="100"/>
    </row>
    <row r="195" spans="1:8" ht="17.45" customHeight="1" x14ac:dyDescent="0.25">
      <c r="A195" s="13"/>
      <c r="B195" s="34" t="s">
        <v>437</v>
      </c>
      <c r="C195" s="32" t="s">
        <v>459</v>
      </c>
      <c r="D195" s="57">
        <v>100</v>
      </c>
      <c r="E195" s="85">
        <f t="shared" si="28"/>
        <v>753.45</v>
      </c>
      <c r="F195" s="85"/>
      <c r="G195" s="85"/>
      <c r="H195" s="100"/>
    </row>
    <row r="196" spans="1:8" ht="17.45" customHeight="1" x14ac:dyDescent="0.25">
      <c r="A196" s="13"/>
      <c r="B196" s="34" t="s">
        <v>438</v>
      </c>
      <c r="C196" s="32" t="s">
        <v>460</v>
      </c>
      <c r="D196" s="57">
        <v>50</v>
      </c>
      <c r="E196" s="85">
        <f t="shared" si="28"/>
        <v>376.72500000000002</v>
      </c>
      <c r="F196" s="85"/>
      <c r="G196" s="85"/>
      <c r="H196" s="100"/>
    </row>
    <row r="197" spans="1:8" ht="17.45" customHeight="1" x14ac:dyDescent="0.25">
      <c r="A197" s="13"/>
      <c r="B197" s="34" t="s">
        <v>439</v>
      </c>
      <c r="C197" s="32" t="s">
        <v>27</v>
      </c>
      <c r="D197" s="57">
        <v>75</v>
      </c>
      <c r="E197" s="85">
        <f t="shared" si="28"/>
        <v>565.08749999999998</v>
      </c>
      <c r="F197" s="85"/>
      <c r="G197" s="85"/>
      <c r="H197" s="100"/>
    </row>
    <row r="198" spans="1:8" ht="17.45" customHeight="1" x14ac:dyDescent="0.25">
      <c r="A198" s="13"/>
      <c r="B198" s="34" t="s">
        <v>440</v>
      </c>
      <c r="C198" s="32" t="s">
        <v>28</v>
      </c>
      <c r="D198" s="57">
        <v>90</v>
      </c>
      <c r="E198" s="85">
        <f t="shared" si="28"/>
        <v>678.10500000000002</v>
      </c>
      <c r="F198" s="85"/>
      <c r="G198" s="85"/>
      <c r="H198" s="100"/>
    </row>
    <row r="199" spans="1:8" ht="17.45" customHeight="1" x14ac:dyDescent="0.25">
      <c r="A199" s="13"/>
      <c r="B199" s="34" t="s">
        <v>441</v>
      </c>
      <c r="C199" s="32" t="s">
        <v>462</v>
      </c>
      <c r="D199" s="57">
        <v>200</v>
      </c>
      <c r="E199" s="83">
        <f t="shared" si="28"/>
        <v>1506.9</v>
      </c>
      <c r="F199" s="83"/>
      <c r="G199" s="83"/>
      <c r="H199" s="100"/>
    </row>
    <row r="200" spans="1:8" ht="17.45" customHeight="1" x14ac:dyDescent="0.25">
      <c r="A200" s="13"/>
      <c r="B200" s="34" t="s">
        <v>442</v>
      </c>
      <c r="C200" s="32" t="s">
        <v>463</v>
      </c>
      <c r="D200" s="57">
        <v>200</v>
      </c>
      <c r="E200" s="83">
        <v>1506.9</v>
      </c>
      <c r="F200" s="83"/>
      <c r="G200" s="51"/>
      <c r="H200" s="100"/>
    </row>
    <row r="201" spans="1:8" ht="17.45" customHeight="1" x14ac:dyDescent="0.25">
      <c r="A201" s="13"/>
      <c r="B201" s="34" t="s">
        <v>443</v>
      </c>
      <c r="C201" s="87" t="s">
        <v>461</v>
      </c>
      <c r="D201" s="87"/>
      <c r="E201" s="87"/>
      <c r="F201" s="87"/>
      <c r="G201" s="87"/>
      <c r="H201" s="100"/>
    </row>
    <row r="202" spans="1:8" ht="17.45" customHeight="1" x14ac:dyDescent="0.25">
      <c r="A202" s="13"/>
      <c r="B202" s="34" t="s">
        <v>444</v>
      </c>
      <c r="C202" s="32" t="s">
        <v>86</v>
      </c>
      <c r="D202" s="57">
        <v>60</v>
      </c>
      <c r="E202" s="85">
        <f t="shared" ref="E202:E214" si="29">D202*7.5345</f>
        <v>452.07000000000005</v>
      </c>
      <c r="F202" s="85"/>
      <c r="G202" s="85"/>
      <c r="H202" s="100"/>
    </row>
    <row r="203" spans="1:8" ht="17.45" customHeight="1" x14ac:dyDescent="0.25">
      <c r="A203" s="13"/>
      <c r="B203" s="34" t="s">
        <v>445</v>
      </c>
      <c r="C203" s="32" t="s">
        <v>138</v>
      </c>
      <c r="D203" s="57">
        <v>100</v>
      </c>
      <c r="E203" s="85">
        <f t="shared" si="29"/>
        <v>753.45</v>
      </c>
      <c r="F203" s="85"/>
      <c r="G203" s="85"/>
      <c r="H203" s="100"/>
    </row>
    <row r="204" spans="1:8" ht="17.45" customHeight="1" x14ac:dyDescent="0.25">
      <c r="A204" s="13"/>
      <c r="B204" s="34" t="s">
        <v>446</v>
      </c>
      <c r="C204" s="32" t="s">
        <v>12</v>
      </c>
      <c r="D204" s="57">
        <v>75</v>
      </c>
      <c r="E204" s="85">
        <f t="shared" si="29"/>
        <v>565.08749999999998</v>
      </c>
      <c r="F204" s="85"/>
      <c r="G204" s="85"/>
      <c r="H204" s="100"/>
    </row>
    <row r="205" spans="1:8" ht="17.45" customHeight="1" x14ac:dyDescent="0.25">
      <c r="A205" s="13"/>
      <c r="B205" s="34" t="s">
        <v>447</v>
      </c>
      <c r="C205" s="32" t="s">
        <v>145</v>
      </c>
      <c r="D205" s="57">
        <v>100</v>
      </c>
      <c r="E205" s="85">
        <f t="shared" si="29"/>
        <v>753.45</v>
      </c>
      <c r="F205" s="85"/>
      <c r="G205" s="85"/>
      <c r="H205" s="100"/>
    </row>
    <row r="206" spans="1:8" ht="17.45" customHeight="1" x14ac:dyDescent="0.25">
      <c r="A206" s="13"/>
      <c r="B206" s="34" t="s">
        <v>448</v>
      </c>
      <c r="C206" s="32" t="s">
        <v>256</v>
      </c>
      <c r="D206" s="57">
        <v>100</v>
      </c>
      <c r="E206" s="83">
        <f t="shared" si="29"/>
        <v>753.45</v>
      </c>
      <c r="F206" s="83"/>
      <c r="G206" s="83"/>
      <c r="H206" s="100"/>
    </row>
    <row r="207" spans="1:8" ht="17.45" customHeight="1" x14ac:dyDescent="0.25">
      <c r="A207" s="13"/>
      <c r="B207" s="34" t="s">
        <v>449</v>
      </c>
      <c r="C207" s="66" t="s">
        <v>52</v>
      </c>
      <c r="D207" s="67">
        <v>50</v>
      </c>
      <c r="E207" s="88">
        <f t="shared" si="29"/>
        <v>376.72500000000002</v>
      </c>
      <c r="F207" s="88"/>
      <c r="G207" s="88"/>
      <c r="H207" s="100"/>
    </row>
    <row r="208" spans="1:8" ht="17.45" customHeight="1" x14ac:dyDescent="0.25">
      <c r="A208" s="13"/>
      <c r="B208" s="34"/>
      <c r="C208" s="66" t="s">
        <v>475</v>
      </c>
      <c r="D208" s="67">
        <v>50</v>
      </c>
      <c r="E208" s="88">
        <f t="shared" ref="E208:E209" si="30">D208*7.5345</f>
        <v>376.72500000000002</v>
      </c>
      <c r="F208" s="88"/>
      <c r="G208" s="88"/>
      <c r="H208" s="100"/>
    </row>
    <row r="209" spans="1:12" ht="17.45" customHeight="1" x14ac:dyDescent="0.25">
      <c r="A209" s="13"/>
      <c r="B209" s="34"/>
      <c r="C209" s="66" t="s">
        <v>474</v>
      </c>
      <c r="D209" s="67">
        <v>50</v>
      </c>
      <c r="E209" s="88">
        <f t="shared" si="30"/>
        <v>376.72500000000002</v>
      </c>
      <c r="F209" s="88"/>
      <c r="G209" s="88"/>
      <c r="H209" s="100"/>
    </row>
    <row r="210" spans="1:12" ht="17.45" customHeight="1" x14ac:dyDescent="0.25">
      <c r="A210" s="13"/>
      <c r="B210" s="34" t="s">
        <v>450</v>
      </c>
      <c r="C210" s="66" t="s">
        <v>456</v>
      </c>
      <c r="D210" s="67">
        <v>200</v>
      </c>
      <c r="E210" s="88">
        <v>1506.9</v>
      </c>
      <c r="F210" s="88"/>
      <c r="G210" s="68"/>
      <c r="H210" s="100"/>
    </row>
    <row r="211" spans="1:12" ht="17.45" customHeight="1" x14ac:dyDescent="0.25">
      <c r="A211" s="13"/>
      <c r="B211" s="34" t="s">
        <v>451</v>
      </c>
      <c r="C211" s="66" t="s">
        <v>476</v>
      </c>
      <c r="D211" s="57">
        <v>60</v>
      </c>
      <c r="E211" s="85">
        <f t="shared" ref="E211" si="31">D211*7.5345</f>
        <v>452.07000000000005</v>
      </c>
      <c r="F211" s="85"/>
      <c r="G211" s="85"/>
      <c r="H211" s="100"/>
    </row>
    <row r="212" spans="1:12" ht="17.25" customHeight="1" x14ac:dyDescent="0.25">
      <c r="A212" s="13"/>
      <c r="B212" s="34" t="s">
        <v>452</v>
      </c>
      <c r="C212" s="66" t="s">
        <v>179</v>
      </c>
      <c r="D212" s="67">
        <v>900</v>
      </c>
      <c r="E212" s="88">
        <f t="shared" si="29"/>
        <v>6781.05</v>
      </c>
      <c r="F212" s="88"/>
      <c r="G212" s="88"/>
      <c r="H212" s="100"/>
    </row>
    <row r="213" spans="1:12" ht="17.25" customHeight="1" x14ac:dyDescent="0.25">
      <c r="A213" s="13"/>
      <c r="B213" s="34" t="s">
        <v>455</v>
      </c>
      <c r="C213" s="66" t="s">
        <v>346</v>
      </c>
      <c r="D213" s="67">
        <v>10</v>
      </c>
      <c r="E213" s="88">
        <v>75.34</v>
      </c>
      <c r="F213" s="88"/>
      <c r="G213" s="68"/>
      <c r="H213" s="100"/>
    </row>
    <row r="214" spans="1:12" ht="17.45" customHeight="1" x14ac:dyDescent="0.25">
      <c r="A214" s="13"/>
      <c r="B214" s="34" t="s">
        <v>471</v>
      </c>
      <c r="C214" s="66" t="s">
        <v>180</v>
      </c>
      <c r="D214" s="67">
        <v>900</v>
      </c>
      <c r="E214" s="88">
        <f t="shared" si="29"/>
        <v>6781.05</v>
      </c>
      <c r="F214" s="88"/>
      <c r="G214" s="88"/>
      <c r="H214" s="100"/>
    </row>
    <row r="215" spans="1:12" ht="17.45" customHeight="1" x14ac:dyDescent="0.25">
      <c r="A215" s="13"/>
      <c r="B215" s="117" t="s">
        <v>480</v>
      </c>
      <c r="C215" s="118"/>
      <c r="D215" s="118"/>
      <c r="E215" s="118"/>
      <c r="F215" s="118"/>
      <c r="G215" s="118"/>
      <c r="H215" s="119"/>
    </row>
    <row r="216" spans="1:12" ht="16.149999999999999" customHeight="1" x14ac:dyDescent="0.25">
      <c r="A216" s="13"/>
      <c r="B216" s="98" t="s">
        <v>347</v>
      </c>
      <c r="C216" s="98"/>
      <c r="D216" s="98"/>
      <c r="E216" s="98"/>
      <c r="F216" s="98"/>
      <c r="G216" s="98"/>
      <c r="H216" s="98"/>
    </row>
    <row r="217" spans="1:12" ht="17.45" customHeight="1" x14ac:dyDescent="0.25">
      <c r="A217" s="13"/>
      <c r="B217" s="87" t="s">
        <v>257</v>
      </c>
      <c r="C217" s="87"/>
      <c r="D217" s="87"/>
      <c r="E217" s="87"/>
      <c r="F217" s="87"/>
      <c r="G217" s="87"/>
      <c r="H217" s="87"/>
    </row>
    <row r="218" spans="1:12" ht="17.45" customHeight="1" x14ac:dyDescent="0.25">
      <c r="A218" s="13"/>
      <c r="B218" s="98" t="s">
        <v>258</v>
      </c>
      <c r="C218" s="98"/>
      <c r="D218" s="98"/>
      <c r="E218" s="98"/>
      <c r="F218" s="98"/>
      <c r="G218" s="98"/>
      <c r="H218" s="98"/>
    </row>
    <row r="219" spans="1:12" ht="17.45" customHeight="1" x14ac:dyDescent="0.25">
      <c r="A219" s="13"/>
      <c r="B219" s="98" t="s">
        <v>363</v>
      </c>
      <c r="C219" s="98"/>
      <c r="D219" s="98"/>
      <c r="E219" s="98"/>
      <c r="F219" s="98"/>
      <c r="G219" s="98"/>
      <c r="H219" s="98"/>
    </row>
    <row r="220" spans="1:12" ht="17.45" customHeight="1" x14ac:dyDescent="0.25">
      <c r="A220" s="13"/>
      <c r="B220" s="99" t="s">
        <v>259</v>
      </c>
      <c r="C220" s="99"/>
      <c r="D220" s="99"/>
      <c r="E220" s="99"/>
      <c r="F220" s="99"/>
      <c r="G220" s="99"/>
      <c r="H220" s="99"/>
    </row>
    <row r="221" spans="1:12" ht="16.899999999999999" customHeight="1" x14ac:dyDescent="0.25">
      <c r="A221" s="13"/>
      <c r="B221" s="12" t="s">
        <v>81</v>
      </c>
      <c r="C221" s="103" t="s">
        <v>139</v>
      </c>
      <c r="D221" s="103"/>
      <c r="E221" s="103"/>
      <c r="F221" s="103"/>
      <c r="G221" s="103"/>
      <c r="H221" s="17"/>
    </row>
    <row r="222" spans="1:12" ht="16.899999999999999" customHeight="1" x14ac:dyDescent="0.25">
      <c r="A222" s="13"/>
      <c r="B222" s="34" t="s">
        <v>87</v>
      </c>
      <c r="C222" s="33" t="s">
        <v>140</v>
      </c>
      <c r="D222" s="37" t="s">
        <v>348</v>
      </c>
      <c r="E222" s="82" t="s">
        <v>349</v>
      </c>
      <c r="F222" s="82"/>
      <c r="G222" s="31"/>
      <c r="H222" s="35" t="s">
        <v>292</v>
      </c>
    </row>
    <row r="223" spans="1:12" ht="16.899999999999999" customHeight="1" x14ac:dyDescent="0.25">
      <c r="A223" s="13"/>
      <c r="B223" s="34" t="s">
        <v>134</v>
      </c>
      <c r="C223" s="33" t="s">
        <v>141</v>
      </c>
      <c r="D223" s="37" t="s">
        <v>350</v>
      </c>
      <c r="E223" s="82" t="s">
        <v>351</v>
      </c>
      <c r="F223" s="82"/>
      <c r="G223" s="31"/>
      <c r="H223" s="35" t="s">
        <v>292</v>
      </c>
    </row>
    <row r="224" spans="1:12" ht="16.899999999999999" customHeight="1" x14ac:dyDescent="0.25">
      <c r="A224" s="13"/>
      <c r="B224" s="34" t="s">
        <v>88</v>
      </c>
      <c r="C224" s="29" t="s">
        <v>142</v>
      </c>
      <c r="D224" s="37" t="s">
        <v>193</v>
      </c>
      <c r="E224" s="82" t="s">
        <v>353</v>
      </c>
      <c r="F224" s="82"/>
      <c r="G224" s="82"/>
      <c r="H224" s="35" t="s">
        <v>292</v>
      </c>
      <c r="L224" s="5"/>
    </row>
    <row r="225" spans="1:12" ht="16.899999999999999" customHeight="1" x14ac:dyDescent="0.25">
      <c r="A225" s="13"/>
      <c r="B225" s="34" t="s">
        <v>89</v>
      </c>
      <c r="C225" s="29" t="s">
        <v>321</v>
      </c>
      <c r="D225" s="37" t="s">
        <v>352</v>
      </c>
      <c r="E225" s="82">
        <v>249.96</v>
      </c>
      <c r="F225" s="82"/>
      <c r="G225" s="82"/>
      <c r="H225" s="35" t="s">
        <v>292</v>
      </c>
      <c r="L225" s="5"/>
    </row>
    <row r="226" spans="1:12" ht="16.899999999999999" customHeight="1" x14ac:dyDescent="0.25">
      <c r="A226" s="13"/>
      <c r="B226" s="34" t="s">
        <v>90</v>
      </c>
      <c r="C226" s="29" t="s">
        <v>143</v>
      </c>
      <c r="D226" s="37" t="s">
        <v>193</v>
      </c>
      <c r="E226" s="82" t="s">
        <v>353</v>
      </c>
      <c r="F226" s="82"/>
      <c r="G226" s="82"/>
      <c r="H226" s="35" t="s">
        <v>292</v>
      </c>
      <c r="L226" s="5"/>
    </row>
    <row r="227" spans="1:12" ht="16.899999999999999" customHeight="1" x14ac:dyDescent="0.25">
      <c r="A227" s="13"/>
      <c r="B227" s="34" t="s">
        <v>91</v>
      </c>
      <c r="C227" s="29" t="s">
        <v>144</v>
      </c>
      <c r="D227" s="37" t="s">
        <v>350</v>
      </c>
      <c r="E227" s="82" t="s">
        <v>354</v>
      </c>
      <c r="F227" s="82"/>
      <c r="G227" s="82"/>
      <c r="H227" s="35" t="s">
        <v>292</v>
      </c>
      <c r="L227" s="5"/>
    </row>
    <row r="228" spans="1:12" ht="16.899999999999999" customHeight="1" x14ac:dyDescent="0.25">
      <c r="A228" s="13"/>
      <c r="B228" s="34" t="s">
        <v>453</v>
      </c>
      <c r="C228" s="29" t="s">
        <v>320</v>
      </c>
      <c r="D228" s="37" t="s">
        <v>355</v>
      </c>
      <c r="E228" s="82" t="s">
        <v>356</v>
      </c>
      <c r="F228" s="82"/>
      <c r="G228" s="82"/>
      <c r="H228" s="35" t="s">
        <v>292</v>
      </c>
      <c r="K228" s="5"/>
    </row>
    <row r="229" spans="1:12" ht="16.899999999999999" customHeight="1" x14ac:dyDescent="0.25">
      <c r="A229" s="13"/>
      <c r="B229" s="117" t="s">
        <v>480</v>
      </c>
      <c r="C229" s="118"/>
      <c r="D229" s="118"/>
      <c r="E229" s="118"/>
      <c r="F229" s="118"/>
      <c r="G229" s="118"/>
      <c r="H229" s="119"/>
      <c r="K229" s="5"/>
    </row>
    <row r="230" spans="1:12" ht="16.899999999999999" customHeight="1" x14ac:dyDescent="0.25">
      <c r="A230" s="13"/>
      <c r="B230" s="12" t="s">
        <v>82</v>
      </c>
      <c r="C230" s="86" t="s">
        <v>163</v>
      </c>
      <c r="D230" s="86"/>
      <c r="E230" s="86"/>
      <c r="F230" s="86"/>
      <c r="G230" s="86"/>
      <c r="H230" s="75"/>
      <c r="I230" s="1"/>
    </row>
    <row r="231" spans="1:12" ht="16.899999999999999" customHeight="1" x14ac:dyDescent="0.25">
      <c r="A231" s="13"/>
      <c r="B231" s="34" t="s">
        <v>84</v>
      </c>
      <c r="C231" s="38" t="s">
        <v>164</v>
      </c>
      <c r="D231" s="34" t="s">
        <v>194</v>
      </c>
      <c r="E231" s="113" t="s">
        <v>291</v>
      </c>
      <c r="F231" s="113"/>
      <c r="G231" s="113"/>
      <c r="H231" s="34" t="s">
        <v>234</v>
      </c>
      <c r="I231" s="1"/>
    </row>
    <row r="232" spans="1:12" ht="16.899999999999999" customHeight="1" x14ac:dyDescent="0.25">
      <c r="A232" s="13"/>
      <c r="B232" s="120" t="s">
        <v>483</v>
      </c>
      <c r="C232" s="121"/>
      <c r="D232" s="121"/>
      <c r="E232" s="121"/>
      <c r="F232" s="121"/>
      <c r="G232" s="121"/>
      <c r="H232" s="122"/>
      <c r="I232" s="1"/>
    </row>
    <row r="233" spans="1:12" ht="16.899999999999999" customHeight="1" x14ac:dyDescent="0.25">
      <c r="A233" s="13"/>
      <c r="B233" s="12" t="s">
        <v>83</v>
      </c>
      <c r="C233" s="86" t="s">
        <v>195</v>
      </c>
      <c r="D233" s="86"/>
      <c r="E233" s="86"/>
      <c r="F233" s="86"/>
      <c r="G233" s="86"/>
      <c r="H233" s="28"/>
      <c r="I233" s="1"/>
    </row>
    <row r="234" spans="1:12" ht="16.899999999999999" customHeight="1" x14ac:dyDescent="0.25">
      <c r="A234" s="13"/>
      <c r="B234" s="34" t="s">
        <v>85</v>
      </c>
      <c r="C234" s="38" t="s">
        <v>198</v>
      </c>
      <c r="D234" s="34" t="s">
        <v>196</v>
      </c>
      <c r="E234" s="113">
        <v>400.01</v>
      </c>
      <c r="F234" s="113"/>
      <c r="G234" s="113"/>
      <c r="H234" s="34" t="s">
        <v>197</v>
      </c>
      <c r="I234" s="1"/>
    </row>
    <row r="235" spans="1:12" ht="16.5" customHeight="1" x14ac:dyDescent="0.25">
      <c r="A235" s="13"/>
      <c r="B235" s="112" t="s">
        <v>483</v>
      </c>
      <c r="C235" s="112"/>
      <c r="D235" s="112"/>
      <c r="E235" s="112"/>
      <c r="F235" s="112"/>
      <c r="G235" s="112"/>
      <c r="H235" s="112"/>
      <c r="I235" s="1"/>
    </row>
    <row r="236" spans="1:12" ht="7.5" customHeight="1" x14ac:dyDescent="0.25">
      <c r="A236" s="13"/>
      <c r="B236" s="15"/>
      <c r="C236" s="23"/>
      <c r="D236" s="15"/>
      <c r="E236" s="15"/>
      <c r="F236" s="15"/>
      <c r="G236" s="15"/>
      <c r="H236" s="15"/>
      <c r="I236" s="1"/>
    </row>
    <row r="237" spans="1:12" ht="17.45" customHeight="1" x14ac:dyDescent="0.25">
      <c r="A237" s="13"/>
      <c r="B237" s="109" t="s">
        <v>54</v>
      </c>
      <c r="C237" s="109"/>
      <c r="D237" s="109"/>
      <c r="E237" s="109"/>
      <c r="F237" s="109"/>
      <c r="G237" s="109"/>
      <c r="H237" s="109"/>
    </row>
    <row r="238" spans="1:12" ht="17.45" customHeight="1" x14ac:dyDescent="0.25">
      <c r="A238" s="13"/>
      <c r="B238" s="116" t="s">
        <v>290</v>
      </c>
      <c r="C238" s="116"/>
      <c r="D238" s="116"/>
      <c r="E238" s="116"/>
      <c r="F238" s="116"/>
      <c r="G238" s="116"/>
      <c r="H238" s="116"/>
    </row>
    <row r="239" spans="1:12" ht="17.45" customHeight="1" x14ac:dyDescent="0.25">
      <c r="A239" s="13"/>
      <c r="B239" s="11"/>
      <c r="C239" s="11"/>
      <c r="D239" s="11"/>
      <c r="E239" s="11"/>
      <c r="F239" s="11"/>
      <c r="G239" s="11"/>
      <c r="H239" s="11"/>
    </row>
    <row r="240" spans="1:12" ht="17.45" customHeight="1" x14ac:dyDescent="0.25">
      <c r="A240" s="13"/>
      <c r="B240" s="109" t="s">
        <v>55</v>
      </c>
      <c r="C240" s="109"/>
      <c r="D240" s="109"/>
      <c r="E240" s="109"/>
      <c r="F240" s="109"/>
      <c r="G240" s="109"/>
      <c r="H240" s="109"/>
    </row>
    <row r="241" spans="1:8" ht="30.75" customHeight="1" x14ac:dyDescent="0.25">
      <c r="A241" s="13"/>
      <c r="B241" s="116" t="s">
        <v>357</v>
      </c>
      <c r="C241" s="116"/>
      <c r="D241" s="116"/>
      <c r="E241" s="116"/>
      <c r="F241" s="116"/>
      <c r="G241" s="116"/>
      <c r="H241" s="116"/>
    </row>
    <row r="242" spans="1:8" ht="17.45" customHeight="1" x14ac:dyDescent="0.25">
      <c r="A242" s="13"/>
      <c r="B242" s="11"/>
      <c r="C242" s="11"/>
      <c r="D242" s="11"/>
      <c r="E242" s="11"/>
      <c r="F242" s="11"/>
      <c r="G242" s="11"/>
      <c r="H242" s="11"/>
    </row>
    <row r="243" spans="1:8" ht="17.45" customHeight="1" x14ac:dyDescent="0.25">
      <c r="A243" s="13"/>
      <c r="B243" s="102" t="s">
        <v>159</v>
      </c>
      <c r="C243" s="102"/>
      <c r="D243" s="102"/>
      <c r="E243" s="102"/>
      <c r="F243" s="102"/>
      <c r="G243" s="102"/>
      <c r="H243" s="102"/>
    </row>
    <row r="244" spans="1:8" ht="17.45" customHeight="1" x14ac:dyDescent="0.25">
      <c r="A244" s="13"/>
      <c r="B244" s="115" t="s">
        <v>260</v>
      </c>
      <c r="C244" s="115"/>
      <c r="D244" s="115"/>
      <c r="E244" s="115"/>
      <c r="F244" s="115"/>
      <c r="G244" s="115"/>
      <c r="H244" s="115"/>
    </row>
    <row r="245" spans="1:8" ht="17.45" customHeight="1" x14ac:dyDescent="0.25">
      <c r="A245" s="13"/>
      <c r="B245" s="10"/>
      <c r="C245" s="24"/>
      <c r="D245" s="24"/>
      <c r="E245" s="24"/>
      <c r="F245" s="24"/>
      <c r="G245" s="24"/>
      <c r="H245" s="24"/>
    </row>
    <row r="246" spans="1:8" ht="17.45" customHeight="1" x14ac:dyDescent="0.25">
      <c r="A246" s="13"/>
      <c r="B246" s="15"/>
      <c r="C246" s="13"/>
      <c r="D246" s="14"/>
      <c r="E246" s="16"/>
      <c r="F246" s="13"/>
      <c r="G246" s="13"/>
      <c r="H246" s="10"/>
    </row>
    <row r="247" spans="1:8" ht="17.45" customHeight="1" x14ac:dyDescent="0.25">
      <c r="A247" s="13"/>
      <c r="B247" s="129" t="s">
        <v>503</v>
      </c>
      <c r="C247" s="129"/>
      <c r="D247" s="129"/>
      <c r="E247" s="129"/>
      <c r="F247" s="129"/>
      <c r="G247" s="129"/>
      <c r="H247" s="129"/>
    </row>
    <row r="248" spans="1:8" ht="17.45" customHeight="1" x14ac:dyDescent="0.25">
      <c r="A248" s="13"/>
      <c r="B248" s="129" t="s">
        <v>504</v>
      </c>
      <c r="C248" s="129"/>
      <c r="D248" s="129"/>
      <c r="E248" s="129"/>
      <c r="F248" s="129"/>
      <c r="G248" s="129"/>
      <c r="H248" s="129"/>
    </row>
    <row r="249" spans="1:8" ht="17.45" customHeight="1" x14ac:dyDescent="0.25">
      <c r="A249" s="13"/>
      <c r="B249" s="129" t="s">
        <v>505</v>
      </c>
      <c r="C249" s="129"/>
      <c r="D249" s="129"/>
      <c r="E249" s="129"/>
      <c r="F249" s="129"/>
      <c r="G249" s="129"/>
      <c r="H249" s="129"/>
    </row>
    <row r="250" spans="1:8" ht="17.45" customHeight="1" x14ac:dyDescent="0.25">
      <c r="A250" s="13"/>
      <c r="B250" s="15"/>
      <c r="C250" s="23"/>
      <c r="D250" s="23"/>
      <c r="E250" s="23"/>
      <c r="F250" s="23"/>
      <c r="G250" s="23"/>
      <c r="H250" s="23"/>
    </row>
    <row r="251" spans="1:8" ht="17.45" customHeight="1" x14ac:dyDescent="0.25">
      <c r="A251" s="13"/>
      <c r="B251" s="15"/>
      <c r="C251" s="13"/>
      <c r="D251" s="14"/>
      <c r="E251" s="18" t="s">
        <v>187</v>
      </c>
      <c r="F251" s="13"/>
      <c r="G251" s="13"/>
      <c r="H251" s="10"/>
    </row>
    <row r="252" spans="1:8" ht="17.45" customHeight="1" x14ac:dyDescent="0.25">
      <c r="A252" s="13"/>
      <c r="B252" s="15"/>
      <c r="C252" s="13"/>
      <c r="D252" s="14"/>
      <c r="E252" s="16"/>
      <c r="F252" s="13"/>
      <c r="G252" s="13"/>
      <c r="H252" s="10"/>
    </row>
    <row r="253" spans="1:8" ht="17.45" customHeight="1" x14ac:dyDescent="0.25">
      <c r="A253" s="13"/>
      <c r="B253" s="15"/>
      <c r="C253" s="13"/>
      <c r="D253" s="14"/>
      <c r="E253" s="16"/>
      <c r="F253" s="13"/>
      <c r="G253" s="13"/>
      <c r="H253" s="10"/>
    </row>
    <row r="254" spans="1:8" ht="17.45" customHeight="1" x14ac:dyDescent="0.25">
      <c r="A254" s="13"/>
      <c r="B254" s="15"/>
      <c r="C254" s="13"/>
      <c r="D254" s="14"/>
      <c r="E254" s="19" t="s">
        <v>186</v>
      </c>
      <c r="F254" s="19"/>
      <c r="G254" s="13"/>
      <c r="H254" s="10"/>
    </row>
    <row r="255" spans="1:8" ht="17.45" customHeight="1" x14ac:dyDescent="0.25">
      <c r="A255" s="13"/>
      <c r="B255" s="15"/>
      <c r="C255" s="13"/>
      <c r="D255" s="14"/>
      <c r="E255" s="16"/>
      <c r="F255" s="13"/>
      <c r="G255" s="13"/>
      <c r="H255" s="10"/>
    </row>
    <row r="256" spans="1:8" ht="17.45" customHeight="1" x14ac:dyDescent="0.25">
      <c r="A256" s="13"/>
      <c r="B256" s="15"/>
      <c r="C256" s="13"/>
      <c r="D256" s="14"/>
      <c r="E256" s="16"/>
      <c r="F256" s="13"/>
      <c r="G256" s="13"/>
      <c r="H256" s="10"/>
    </row>
    <row r="257" spans="1:8" ht="15.75" x14ac:dyDescent="0.25">
      <c r="A257" s="13"/>
      <c r="B257" s="15"/>
      <c r="C257" s="13"/>
      <c r="D257" s="14"/>
      <c r="E257" s="16"/>
      <c r="F257" s="13"/>
      <c r="G257" s="13"/>
      <c r="H257" s="10"/>
    </row>
    <row r="258" spans="1:8" ht="15.75" x14ac:dyDescent="0.25">
      <c r="A258" s="13"/>
      <c r="B258" s="15"/>
      <c r="C258" s="13"/>
      <c r="D258" s="14"/>
      <c r="E258" s="16"/>
      <c r="F258" s="13"/>
      <c r="G258" s="13"/>
      <c r="H258" s="10"/>
    </row>
    <row r="259" spans="1:8" ht="15.75" x14ac:dyDescent="0.25">
      <c r="A259" s="13"/>
      <c r="B259" s="15"/>
      <c r="C259" s="13"/>
      <c r="D259" s="14"/>
      <c r="E259" s="16"/>
      <c r="F259" s="13"/>
      <c r="G259" s="13"/>
      <c r="H259" s="10"/>
    </row>
    <row r="260" spans="1:8" ht="15.75" x14ac:dyDescent="0.25">
      <c r="A260" s="13"/>
      <c r="B260" s="15"/>
      <c r="C260" s="13"/>
      <c r="D260" s="14"/>
      <c r="E260" s="16"/>
      <c r="F260" s="13"/>
      <c r="G260" s="13"/>
      <c r="H260" s="10"/>
    </row>
    <row r="261" spans="1:8" ht="15.75" x14ac:dyDescent="0.25">
      <c r="A261" s="13"/>
      <c r="B261" s="15"/>
      <c r="C261" s="13"/>
      <c r="D261" s="14"/>
      <c r="E261" s="16"/>
      <c r="F261" s="13"/>
      <c r="G261" s="13"/>
      <c r="H261" s="10"/>
    </row>
    <row r="262" spans="1:8" ht="15.75" x14ac:dyDescent="0.25">
      <c r="A262" s="13"/>
      <c r="B262" s="15"/>
      <c r="C262" s="13"/>
      <c r="D262" s="14"/>
      <c r="E262" s="16"/>
      <c r="F262" s="13"/>
      <c r="G262" s="13"/>
      <c r="H262" s="10"/>
    </row>
    <row r="263" spans="1:8" ht="15.75" x14ac:dyDescent="0.25">
      <c r="A263" s="13"/>
      <c r="B263" s="15"/>
      <c r="C263" s="13"/>
      <c r="D263" s="14"/>
      <c r="E263" s="16"/>
      <c r="F263" s="13"/>
      <c r="G263" s="13"/>
      <c r="H263" s="10"/>
    </row>
    <row r="264" spans="1:8" ht="15.75" x14ac:dyDescent="0.25">
      <c r="A264" s="13"/>
      <c r="B264" s="15"/>
      <c r="C264" s="13"/>
      <c r="D264" s="14"/>
      <c r="E264" s="16"/>
      <c r="F264" s="13"/>
      <c r="G264" s="13"/>
      <c r="H264" s="10"/>
    </row>
  </sheetData>
  <mergeCells count="238">
    <mergeCell ref="B8:H8"/>
    <mergeCell ref="D177:G177"/>
    <mergeCell ref="D181:G181"/>
    <mergeCell ref="D182:G182"/>
    <mergeCell ref="E213:F213"/>
    <mergeCell ref="C115:G115"/>
    <mergeCell ref="C129:G129"/>
    <mergeCell ref="E130:G130"/>
    <mergeCell ref="E131:G131"/>
    <mergeCell ref="H94:H109"/>
    <mergeCell ref="B112:H112"/>
    <mergeCell ref="B113:H113"/>
    <mergeCell ref="B114:H114"/>
    <mergeCell ref="E116:G116"/>
    <mergeCell ref="E117:G117"/>
    <mergeCell ref="E118:G118"/>
    <mergeCell ref="B93:H93"/>
    <mergeCell ref="E152:F152"/>
    <mergeCell ref="E200:F200"/>
    <mergeCell ref="E18:G18"/>
    <mergeCell ref="C60:G60"/>
    <mergeCell ref="E70:G70"/>
    <mergeCell ref="E29:G29"/>
    <mergeCell ref="C85:G85"/>
    <mergeCell ref="E62:G62"/>
    <mergeCell ref="E64:G64"/>
    <mergeCell ref="E86:G86"/>
    <mergeCell ref="C230:G230"/>
    <mergeCell ref="E224:G224"/>
    <mergeCell ref="B244:H244"/>
    <mergeCell ref="B243:H243"/>
    <mergeCell ref="B238:H238"/>
    <mergeCell ref="E234:G234"/>
    <mergeCell ref="B240:H240"/>
    <mergeCell ref="B241:H241"/>
    <mergeCell ref="E83:G83"/>
    <mergeCell ref="E84:G84"/>
    <mergeCell ref="E202:G202"/>
    <mergeCell ref="B110:H110"/>
    <mergeCell ref="B133:H133"/>
    <mergeCell ref="B215:H215"/>
    <mergeCell ref="B186:H186"/>
    <mergeCell ref="B229:H229"/>
    <mergeCell ref="B232:H232"/>
    <mergeCell ref="B111:H111"/>
    <mergeCell ref="B235:H235"/>
    <mergeCell ref="B217:H217"/>
    <mergeCell ref="B218:H218"/>
    <mergeCell ref="B219:H219"/>
    <mergeCell ref="B220:H220"/>
    <mergeCell ref="B128:H128"/>
    <mergeCell ref="E125:G125"/>
    <mergeCell ref="E231:G231"/>
    <mergeCell ref="E188:G188"/>
    <mergeCell ref="C201:G201"/>
    <mergeCell ref="E185:G185"/>
    <mergeCell ref="C187:G187"/>
    <mergeCell ref="C189:G189"/>
    <mergeCell ref="E190:F190"/>
    <mergeCell ref="E210:F210"/>
    <mergeCell ref="E226:G226"/>
    <mergeCell ref="E199:G199"/>
    <mergeCell ref="E212:G212"/>
    <mergeCell ref="E183:G183"/>
    <mergeCell ref="E184:G184"/>
    <mergeCell ref="E193:G193"/>
    <mergeCell ref="E206:G206"/>
    <mergeCell ref="E208:G208"/>
    <mergeCell ref="E209:G209"/>
    <mergeCell ref="B216:H216"/>
    <mergeCell ref="E78:G78"/>
    <mergeCell ref="E77:G77"/>
    <mergeCell ref="E195:G195"/>
    <mergeCell ref="H140:H159"/>
    <mergeCell ref="E71:G71"/>
    <mergeCell ref="C162:G162"/>
    <mergeCell ref="E141:G141"/>
    <mergeCell ref="E150:G150"/>
    <mergeCell ref="E191:F191"/>
    <mergeCell ref="E119:G119"/>
    <mergeCell ref="E120:G120"/>
    <mergeCell ref="E121:G121"/>
    <mergeCell ref="E122:G122"/>
    <mergeCell ref="E123:G123"/>
    <mergeCell ref="E124:G124"/>
    <mergeCell ref="C134:G134"/>
    <mergeCell ref="E107:G107"/>
    <mergeCell ref="E82:G82"/>
    <mergeCell ref="E157:F157"/>
    <mergeCell ref="E73:G73"/>
    <mergeCell ref="E74:G74"/>
    <mergeCell ref="C135:G135"/>
    <mergeCell ref="E101:G101"/>
    <mergeCell ref="E205:G205"/>
    <mergeCell ref="E203:G203"/>
    <mergeCell ref="E198:G198"/>
    <mergeCell ref="E214:G214"/>
    <mergeCell ref="C192:G192"/>
    <mergeCell ref="E204:G204"/>
    <mergeCell ref="E194:G194"/>
    <mergeCell ref="E196:G196"/>
    <mergeCell ref="C221:G221"/>
    <mergeCell ref="E225:G225"/>
    <mergeCell ref="E151:F151"/>
    <mergeCell ref="E227:G227"/>
    <mergeCell ref="B237:H237"/>
    <mergeCell ref="C169:G169"/>
    <mergeCell ref="E168:G168"/>
    <mergeCell ref="E222:F222"/>
    <mergeCell ref="E223:F223"/>
    <mergeCell ref="E126:G126"/>
    <mergeCell ref="E127:G127"/>
    <mergeCell ref="E108:F108"/>
    <mergeCell ref="E103:F103"/>
    <mergeCell ref="H193:H214"/>
    <mergeCell ref="E20:G20"/>
    <mergeCell ref="E51:G51"/>
    <mergeCell ref="E52:G52"/>
    <mergeCell ref="E53:G53"/>
    <mergeCell ref="E79:G79"/>
    <mergeCell ref="E76:G76"/>
    <mergeCell ref="E87:F87"/>
    <mergeCell ref="E89:G89"/>
    <mergeCell ref="E90:G90"/>
    <mergeCell ref="E45:G45"/>
    <mergeCell ref="E50:G50"/>
    <mergeCell ref="E67:G67"/>
    <mergeCell ref="E46:F46"/>
    <mergeCell ref="E42:F42"/>
    <mergeCell ref="E40:F40"/>
    <mergeCell ref="E28:G28"/>
    <mergeCell ref="E153:F153"/>
    <mergeCell ref="E154:F154"/>
    <mergeCell ref="E102:F102"/>
    <mergeCell ref="E68:G68"/>
    <mergeCell ref="E57:G57"/>
    <mergeCell ref="E72:F72"/>
    <mergeCell ref="C61:H61"/>
    <mergeCell ref="E91:F91"/>
    <mergeCell ref="E95:G95"/>
    <mergeCell ref="H57:H59"/>
    <mergeCell ref="E104:G104"/>
    <mergeCell ref="C10:H10"/>
    <mergeCell ref="E160:G160"/>
    <mergeCell ref="C161:G161"/>
    <mergeCell ref="E140:G140"/>
    <mergeCell ref="E34:G34"/>
    <mergeCell ref="E35:G35"/>
    <mergeCell ref="C36:H36"/>
    <mergeCell ref="C44:H44"/>
    <mergeCell ref="C139:G139"/>
    <mergeCell ref="C48:H48"/>
    <mergeCell ref="E80:G80"/>
    <mergeCell ref="E142:G142"/>
    <mergeCell ref="E98:G98"/>
    <mergeCell ref="E106:G106"/>
    <mergeCell ref="E94:G94"/>
    <mergeCell ref="C88:G88"/>
    <mergeCell ref="E21:G21"/>
    <mergeCell ref="E22:G22"/>
    <mergeCell ref="E23:G23"/>
    <mergeCell ref="E24:G24"/>
    <mergeCell ref="E81:F81"/>
    <mergeCell ref="C92:G92"/>
    <mergeCell ref="E99:G99"/>
    <mergeCell ref="E41:F41"/>
    <mergeCell ref="C12:H12"/>
    <mergeCell ref="E17:G17"/>
    <mergeCell ref="E75:G75"/>
    <mergeCell ref="E63:G63"/>
    <mergeCell ref="C65:G65"/>
    <mergeCell ref="E66:G66"/>
    <mergeCell ref="E69:G69"/>
    <mergeCell ref="E14:G14"/>
    <mergeCell ref="E15:G15"/>
    <mergeCell ref="C16:H16"/>
    <mergeCell ref="C30:H30"/>
    <mergeCell ref="C31:H31"/>
    <mergeCell ref="C39:H39"/>
    <mergeCell ref="C55:H55"/>
    <mergeCell ref="H62:H64"/>
    <mergeCell ref="E25:G25"/>
    <mergeCell ref="E26:G26"/>
    <mergeCell ref="E37:G37"/>
    <mergeCell ref="E27:G27"/>
    <mergeCell ref="E33:G33"/>
    <mergeCell ref="C38:H38"/>
    <mergeCell ref="D49:G49"/>
    <mergeCell ref="E58:F58"/>
    <mergeCell ref="E19:G19"/>
    <mergeCell ref="C233:G233"/>
    <mergeCell ref="E136:G136"/>
    <mergeCell ref="E148:G148"/>
    <mergeCell ref="E147:G147"/>
    <mergeCell ref="C178:G178"/>
    <mergeCell ref="E197:G197"/>
    <mergeCell ref="E207:G207"/>
    <mergeCell ref="E149:G149"/>
    <mergeCell ref="E170:G170"/>
    <mergeCell ref="C163:G163"/>
    <mergeCell ref="C165:G165"/>
    <mergeCell ref="E143:G143"/>
    <mergeCell ref="E228:G228"/>
    <mergeCell ref="E144:G144"/>
    <mergeCell ref="E145:G145"/>
    <mergeCell ref="E158:F158"/>
    <mergeCell ref="E155:F155"/>
    <mergeCell ref="E137:G137"/>
    <mergeCell ref="E138:G138"/>
    <mergeCell ref="E146:G146"/>
    <mergeCell ref="E179:G179"/>
    <mergeCell ref="C180:G180"/>
    <mergeCell ref="E173:G173"/>
    <mergeCell ref="C175:G175"/>
    <mergeCell ref="E159:F159"/>
    <mergeCell ref="E59:G59"/>
    <mergeCell ref="E54:F54"/>
    <mergeCell ref="H49:H54"/>
    <mergeCell ref="E32:G32"/>
    <mergeCell ref="E211:G211"/>
    <mergeCell ref="E132:F132"/>
    <mergeCell ref="E43:G43"/>
    <mergeCell ref="E47:G47"/>
    <mergeCell ref="E105:G105"/>
    <mergeCell ref="E109:G109"/>
    <mergeCell ref="H160:H182"/>
    <mergeCell ref="H136:H138"/>
    <mergeCell ref="E97:G97"/>
    <mergeCell ref="E96:G96"/>
    <mergeCell ref="E100:G100"/>
    <mergeCell ref="C171:G171"/>
    <mergeCell ref="E172:G172"/>
    <mergeCell ref="C174:G174"/>
    <mergeCell ref="E176:G176"/>
    <mergeCell ref="E156:F156"/>
    <mergeCell ref="E166:G166"/>
    <mergeCell ref="C167:G167"/>
    <mergeCell ref="E164:G164"/>
  </mergeCells>
  <phoneticPr fontId="9" type="noConversion"/>
  <pageMargins left="0.25" right="0.25" top="0.75" bottom="0.75" header="0.3" footer="0.3"/>
  <pageSetup paperSize="9" scale="75" fitToWidth="0" fitToHeight="0" orientation="landscape" r:id="rId1"/>
  <headerFooter>
    <oddFooter>&amp;C&amp;P</oddFooter>
  </headerFooter>
  <ignoredErrors>
    <ignoredError sqref="E5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 Bozic</dc:creator>
  <cp:lastModifiedBy>Hrvoje Stančić</cp:lastModifiedBy>
  <cp:lastPrinted>2023-10-11T05:50:00Z</cp:lastPrinted>
  <dcterms:created xsi:type="dcterms:W3CDTF">2015-05-15T10:10:19Z</dcterms:created>
  <dcterms:modified xsi:type="dcterms:W3CDTF">2023-12-14T14:50:17Z</dcterms:modified>
</cp:coreProperties>
</file>